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erivof\Desktop\"/>
    </mc:Choice>
  </mc:AlternateContent>
  <xr:revisionPtr revIDLastSave="0" documentId="8_{B69BAFB9-9AEA-4C60-B29F-041140952E18}" xr6:coauthVersionLast="36" xr6:coauthVersionMax="36" xr10:uidLastSave="{00000000-0000-0000-0000-000000000000}"/>
  <bookViews>
    <workbookView xWindow="0" yWindow="0" windowWidth="25200" windowHeight="11175" xr2:uid="{00000000-000D-0000-FFFF-FFFF00000000}"/>
  </bookViews>
  <sheets>
    <sheet name="formulaire" sheetId="1" r:id="rId1"/>
    <sheet name="tranches" sheetId="2" r:id="rId2"/>
    <sheet name="réponse (1)" sheetId="3" r:id="rId3"/>
    <sheet name="réponse (2)" sheetId="4" r:id="rId4"/>
    <sheet name="réponse (3)" sheetId="5" r:id="rId5"/>
    <sheet name="réponse (4)" sheetId="6" r:id="rId6"/>
  </sheets>
  <calcPr calcId="191029"/>
</workbook>
</file>

<file path=xl/calcChain.xml><?xml version="1.0" encoding="utf-8"?>
<calcChain xmlns="http://schemas.openxmlformats.org/spreadsheetml/2006/main">
  <c r="P19" i="1" l="1"/>
  <c r="M19" i="1"/>
  <c r="G29" i="1"/>
  <c r="J19" i="1"/>
  <c r="G19" i="1"/>
  <c r="D19" i="1"/>
  <c r="D20" i="1" s="1"/>
  <c r="D21" i="1" s="1"/>
  <c r="D4" i="2"/>
  <c r="D5" i="2" s="1"/>
  <c r="D6" i="2" s="1"/>
  <c r="D7" i="2" s="1"/>
  <c r="D8" i="2" s="1"/>
  <c r="D9" i="2" s="1"/>
  <c r="D10" i="2" s="1"/>
  <c r="D11" i="2" s="1"/>
  <c r="D12" i="2" s="1"/>
  <c r="D13" i="2" s="1"/>
  <c r="D14" i="2" s="1"/>
  <c r="D15" i="2" s="1"/>
  <c r="D16" i="2" s="1"/>
  <c r="D17" i="2" s="1"/>
  <c r="D18" i="2" s="1"/>
  <c r="D19" i="2" s="1"/>
  <c r="D20" i="2" s="1"/>
  <c r="D21" i="2" s="1"/>
  <c r="D22" i="2" s="1"/>
  <c r="D23" i="2" s="1"/>
  <c r="D24" i="2" s="1"/>
  <c r="D25" i="2" s="1"/>
  <c r="D26" i="2" s="1"/>
  <c r="D27" i="2" s="1"/>
  <c r="D28" i="2" s="1"/>
  <c r="D29" i="2" s="1"/>
  <c r="D30" i="2" s="1"/>
  <c r="D31" i="2" s="1"/>
  <c r="D32" i="2" s="1"/>
  <c r="D33" i="2" s="1"/>
  <c r="D34" i="2" s="1"/>
  <c r="D35" i="2" s="1"/>
  <c r="D36" i="2" s="1"/>
  <c r="D37" i="2" s="1"/>
  <c r="D38" i="2" s="1"/>
  <c r="D39" i="2" s="1"/>
  <c r="D40" i="2" s="1"/>
  <c r="D41" i="2" s="1"/>
  <c r="D42" i="2" s="1"/>
  <c r="D43" i="2" s="1"/>
  <c r="D44" i="2" s="1"/>
  <c r="D45" i="2" s="1"/>
  <c r="D46" i="2" s="1"/>
  <c r="D47" i="2" s="1"/>
  <c r="D48" i="2" s="1"/>
  <c r="D49" i="2" s="1"/>
  <c r="D50" i="2" s="1"/>
  <c r="D51" i="2" s="1"/>
  <c r="D52" i="2" s="1"/>
  <c r="D53" i="2" s="1"/>
  <c r="D54" i="2" s="1"/>
  <c r="D55" i="2" s="1"/>
  <c r="D56" i="2" s="1"/>
  <c r="D57" i="2" s="1"/>
  <c r="D58" i="2" s="1"/>
  <c r="D59" i="2" s="1"/>
  <c r="D60" i="2" s="1"/>
  <c r="D61" i="2" s="1"/>
  <c r="D62" i="2" s="1"/>
  <c r="D63" i="2" s="1"/>
  <c r="D64" i="2" s="1"/>
  <c r="D65" i="2" s="1"/>
  <c r="A4" i="2"/>
  <c r="C3" i="2"/>
  <c r="B3" i="2"/>
  <c r="B4" i="2" l="1"/>
  <c r="A5" i="2" s="1"/>
  <c r="G27" i="1"/>
  <c r="B5" i="2" l="1"/>
  <c r="A6" i="2" s="1"/>
  <c r="C4" i="2"/>
  <c r="B6" i="2" l="1"/>
  <c r="A7" i="2" s="1"/>
  <c r="C5" i="2"/>
  <c r="B7" i="2" l="1"/>
  <c r="A8" i="2" s="1"/>
  <c r="C6" i="2"/>
  <c r="H6" i="1"/>
  <c r="B8" i="2" l="1"/>
  <c r="A9" i="2" s="1"/>
  <c r="C7" i="2"/>
  <c r="I5" i="1"/>
  <c r="B9" i="2" l="1"/>
  <c r="A10" i="2" s="1"/>
  <c r="C8" i="2"/>
  <c r="C2" i="2"/>
  <c r="B10" i="2" l="1"/>
  <c r="A11" i="2" s="1"/>
  <c r="C9" i="2"/>
  <c r="B11" i="2" l="1"/>
  <c r="A12" i="2" s="1"/>
  <c r="C10" i="2"/>
  <c r="B12" i="2" l="1"/>
  <c r="A13" i="2" s="1"/>
  <c r="C11" i="2"/>
  <c r="B13" i="2" l="1"/>
  <c r="A14" i="2" s="1"/>
  <c r="C12" i="2"/>
  <c r="B14" i="2" l="1"/>
  <c r="A15" i="2" s="1"/>
  <c r="C13" i="2"/>
  <c r="B15" i="2" l="1"/>
  <c r="A16" i="2" s="1"/>
  <c r="C14" i="2"/>
  <c r="B16" i="2" l="1"/>
  <c r="A17" i="2" s="1"/>
  <c r="C15" i="2"/>
  <c r="B17" i="2" l="1"/>
  <c r="A18" i="2" s="1"/>
  <c r="C16" i="2"/>
  <c r="B18" i="2" l="1"/>
  <c r="A19" i="2" s="1"/>
  <c r="C17" i="2"/>
  <c r="B19" i="2" l="1"/>
  <c r="A20" i="2" s="1"/>
  <c r="C18" i="2"/>
  <c r="B20" i="2" l="1"/>
  <c r="A21" i="2" s="1"/>
  <c r="C19" i="2"/>
  <c r="B21" i="2" l="1"/>
  <c r="A22" i="2" s="1"/>
  <c r="C20" i="2"/>
  <c r="B22" i="2" l="1"/>
  <c r="A23" i="2" s="1"/>
  <c r="C21" i="2"/>
  <c r="B23" i="2" l="1"/>
  <c r="A24" i="2" s="1"/>
  <c r="C22" i="2"/>
  <c r="B24" i="2" l="1"/>
  <c r="A25" i="2" s="1"/>
  <c r="C23" i="2"/>
  <c r="B25" i="2" l="1"/>
  <c r="A26" i="2" s="1"/>
  <c r="C24" i="2"/>
  <c r="B26" i="2" l="1"/>
  <c r="A27" i="2" s="1"/>
  <c r="C25" i="2"/>
  <c r="B27" i="2" l="1"/>
  <c r="A28" i="2" s="1"/>
  <c r="C26" i="2"/>
  <c r="B28" i="2" l="1"/>
  <c r="A29" i="2" s="1"/>
  <c r="C27" i="2"/>
  <c r="B29" i="2" l="1"/>
  <c r="A30" i="2" s="1"/>
  <c r="C28" i="2"/>
  <c r="B30" i="2" l="1"/>
  <c r="A31" i="2" s="1"/>
  <c r="C29" i="2"/>
  <c r="B31" i="2" l="1"/>
  <c r="A32" i="2" s="1"/>
  <c r="C30" i="2"/>
  <c r="B32" i="2" l="1"/>
  <c r="A33" i="2" s="1"/>
  <c r="C31" i="2"/>
  <c r="B33" i="2" l="1"/>
  <c r="A34" i="2" s="1"/>
  <c r="G20" i="1"/>
  <c r="G21" i="1" s="1"/>
  <c r="J20" i="1"/>
  <c r="J21" i="1" s="1"/>
  <c r="G30" i="1"/>
  <c r="G31" i="1" s="1"/>
  <c r="M20" i="1"/>
  <c r="M21" i="1" s="1"/>
  <c r="P20" i="1"/>
  <c r="P21" i="1" s="1"/>
  <c r="C32" i="2"/>
  <c r="G28" i="1" l="1"/>
  <c r="G32" i="1" s="1"/>
  <c r="B34" i="2"/>
  <c r="A35" i="2" s="1"/>
  <c r="C33" i="2"/>
  <c r="F35" i="1" l="1"/>
  <c r="G35" i="1"/>
  <c r="B35" i="2"/>
  <c r="A36" i="2" s="1"/>
  <c r="C34" i="2"/>
  <c r="B36" i="2" l="1"/>
  <c r="A37" i="2" s="1"/>
  <c r="C35" i="2"/>
  <c r="B37" i="2" l="1"/>
  <c r="A38" i="2" s="1"/>
  <c r="C36" i="2"/>
  <c r="B38" i="2" l="1"/>
  <c r="A39" i="2" s="1"/>
  <c r="C37" i="2"/>
  <c r="B39" i="2" l="1"/>
  <c r="A40" i="2" s="1"/>
  <c r="C38" i="2"/>
  <c r="B40" i="2" l="1"/>
  <c r="A41" i="2" s="1"/>
  <c r="C39" i="2"/>
  <c r="B41" i="2" l="1"/>
  <c r="A42" i="2" s="1"/>
  <c r="C40" i="2"/>
  <c r="B42" i="2" l="1"/>
  <c r="A43" i="2" s="1"/>
  <c r="C41" i="2"/>
  <c r="B43" i="2" l="1"/>
  <c r="A44" i="2" s="1"/>
  <c r="C42" i="2"/>
  <c r="B44" i="2" l="1"/>
  <c r="A45" i="2" s="1"/>
  <c r="C43" i="2"/>
  <c r="B45" i="2" l="1"/>
  <c r="A46" i="2" s="1"/>
  <c r="C44" i="2"/>
  <c r="B46" i="2" l="1"/>
  <c r="A47" i="2" s="1"/>
  <c r="C45" i="2"/>
  <c r="B47" i="2" l="1"/>
  <c r="A48" i="2" s="1"/>
  <c r="C46" i="2"/>
  <c r="B48" i="2" l="1"/>
  <c r="A49" i="2" s="1"/>
  <c r="C47" i="2"/>
  <c r="B49" i="2" l="1"/>
  <c r="A50" i="2" s="1"/>
  <c r="C48" i="2"/>
  <c r="B50" i="2" l="1"/>
  <c r="A51" i="2" s="1"/>
  <c r="C49" i="2"/>
  <c r="C51" i="2" l="1"/>
  <c r="B51" i="2"/>
  <c r="A52" i="2" s="1"/>
  <c r="C50" i="2"/>
  <c r="C52" i="2" l="1"/>
  <c r="B52" i="2"/>
  <c r="A53" i="2" s="1"/>
  <c r="B53" i="2" l="1"/>
  <c r="A54" i="2" s="1"/>
  <c r="B54" i="2" l="1"/>
  <c r="A55" i="2" s="1"/>
  <c r="C53" i="2"/>
  <c r="B55" i="2" l="1"/>
  <c r="A56" i="2" s="1"/>
  <c r="C54" i="2"/>
  <c r="B56" i="2" l="1"/>
  <c r="A57" i="2" s="1"/>
  <c r="C55" i="2"/>
  <c r="B57" i="2" l="1"/>
  <c r="A58" i="2" s="1"/>
  <c r="C56" i="2"/>
  <c r="B58" i="2" l="1"/>
  <c r="A59" i="2" s="1"/>
  <c r="C57" i="2"/>
  <c r="B59" i="2" l="1"/>
  <c r="A60" i="2" s="1"/>
  <c r="C58" i="2"/>
  <c r="B60" i="2" l="1"/>
  <c r="A61" i="2" s="1"/>
  <c r="C59" i="2"/>
  <c r="B61" i="2" l="1"/>
  <c r="A62" i="2" s="1"/>
  <c r="C60" i="2"/>
  <c r="B62" i="2" l="1"/>
  <c r="A63" i="2" s="1"/>
  <c r="C61" i="2"/>
  <c r="B63" i="2" l="1"/>
  <c r="A64" i="2" s="1"/>
  <c r="C62" i="2"/>
  <c r="B64" i="2" l="1"/>
  <c r="A65" i="2" s="1"/>
  <c r="C63" i="2"/>
  <c r="B65" i="2" l="1"/>
  <c r="C65" i="2" s="1"/>
  <c r="C64" i="2"/>
</calcChain>
</file>

<file path=xl/sharedStrings.xml><?xml version="1.0" encoding="utf-8"?>
<sst xmlns="http://schemas.openxmlformats.org/spreadsheetml/2006/main" count="80" uniqueCount="50">
  <si>
    <t>Tranche de ressources</t>
  </si>
  <si>
    <t>Pourcentage des enfants</t>
  </si>
  <si>
    <t>Participation mensuelle moyenne enfants</t>
  </si>
  <si>
    <t>Non</t>
  </si>
  <si>
    <t>Juste avant votre entrée en établissement, vous avez résidé pendant plus de trois mois à Paris :</t>
  </si>
  <si>
    <t>OUI</t>
  </si>
  <si>
    <t xml:space="preserve">Vous êtes : </t>
  </si>
  <si>
    <t>Ensemble des revenus annuels déclarés au niveau du foyer :</t>
  </si>
  <si>
    <t>Nombre d'enfants à charge :</t>
  </si>
  <si>
    <t>Montants annuels des pensions alimentaires 
reversées sur décision judicaire :</t>
  </si>
  <si>
    <t>Pourcentage de participation de l'enfant aux frais d'hébergement :</t>
  </si>
  <si>
    <t>Revenus disponibles pour contribuer aux frais d'hébergement :</t>
  </si>
  <si>
    <t>SITUATION DU DEMANDEUR</t>
  </si>
  <si>
    <t>Age :</t>
  </si>
  <si>
    <t>Nombre d'enfants :</t>
  </si>
  <si>
    <t>REVENUS DU DEMANDEUR</t>
  </si>
  <si>
    <t>SITUATION DE L'ENFANT N°1</t>
  </si>
  <si>
    <t>SITUATION DE L'ENFANT N°2</t>
  </si>
  <si>
    <t>RESULTATS</t>
  </si>
  <si>
    <t xml:space="preserve">Revenu total disponible par mois pour payer les frais d'hébergement : </t>
  </si>
  <si>
    <t>Si le demandeur est marié, en concubinage ou pacsé, ensemble des revenus annuels déclarés du conjoint :</t>
  </si>
  <si>
    <t>Montant de la participation de l'enfant aux frais d'hébergement :</t>
  </si>
  <si>
    <t>SITUATION DE L'ENFANT N°3</t>
  </si>
  <si>
    <t>SITUATION DE L'ENFANT N°4</t>
  </si>
  <si>
    <t>SITUATION DE L'ENFANT N°5</t>
  </si>
  <si>
    <t>Revenu disponible pour contribuer aux frais d'hébergement :</t>
  </si>
  <si>
    <t xml:space="preserve">TARIF DE L'ÉTABLISSEMENT D'ACCUEIL </t>
  </si>
  <si>
    <t xml:space="preserve">D'après les informations fournies sur vos obligés alimentaires, ceux-ci peuvent contribuer à hauteur de : </t>
  </si>
  <si>
    <t>D'après les informations renseignées, vos ressources propres vous permettre de contribuer aux frais mensuels d'hébergement à hauteur de :</t>
  </si>
  <si>
    <r>
      <t xml:space="preserve">Ensemble des revenus annuels déclarés du demandeur tels que figurant sur l’avis d’imposition </t>
    </r>
    <r>
      <rPr>
        <b/>
        <i/>
        <sz val="11"/>
        <color theme="1"/>
        <rFont val="Calibri"/>
        <family val="2"/>
        <scheme val="minor"/>
      </rPr>
      <t>(salaire, retraite principale, complémentaire, capitaux mobiliers…)</t>
    </r>
    <r>
      <rPr>
        <b/>
        <sz val="11"/>
        <color theme="1"/>
        <rFont val="Calibri"/>
        <family val="2"/>
        <scheme val="minor"/>
      </rPr>
      <t xml:space="preserve"> :</t>
    </r>
  </si>
  <si>
    <t>Pour plus d'informations cliquez ici (1)</t>
  </si>
  <si>
    <t>Pour plus d'informations, cliquez ici (2)</t>
  </si>
  <si>
    <t xml:space="preserve">(4) Le tarif journalier et le montant du tarif « GIR 5-6 » peuvent être communiqués directement par l’établissement d’accueil ou bien trouvés sur le site : https://www.pour-les-personnes-agees.gouv.fr </t>
  </si>
  <si>
    <t xml:space="preserve">(2) S’il reste à domicile, le conjoint de la personne âgée qui va entrer en établissement est tenu de participer aux frais d’hébergement au titre de l’obligation alimentaire en fonction de ses ressources. </t>
  </si>
  <si>
    <t>Pour plus d'informations cliquez ici (4)</t>
  </si>
  <si>
    <t>Tarif d'hébergement mensuel de l'établissement d'accueil  :</t>
  </si>
  <si>
    <t>Pour plus d'informations cliquez ici (3)</t>
  </si>
  <si>
    <t>(3) En tenant  compte du nombre d’enfants à votre charges ainsi que des pensions déjà reversées, nous calculons des charges forfaitaires qui sont déduites de vos revenus déclarés. Un pourcentage de participation aux frais d’hébergement de la personne âgée est ensuite calculé. Cette participation se fait au titre de l’obligation alimentaire.</t>
  </si>
  <si>
    <t>SIMULATEUR AIDE SOCIALE A L'HÉBERGEMENT EN ÉTABLISSEMENT</t>
  </si>
  <si>
    <t xml:space="preserve">L'enfant du bénéficiaire est-il marié ? </t>
  </si>
  <si>
    <t xml:space="preserve">D'après les informations fournies, votre conjoint peut contribuer à hauteur de : </t>
  </si>
  <si>
    <t>Pourcentage de participation aux frais d'hébergement du conjoint  :</t>
  </si>
  <si>
    <t>Enfants</t>
  </si>
  <si>
    <t>Conjoint</t>
  </si>
  <si>
    <t xml:space="preserve">Montant des ressources mensuelles du conjoint </t>
  </si>
  <si>
    <t>Vous</t>
  </si>
  <si>
    <t>Plus de 65 ans</t>
  </si>
  <si>
    <t>(1) La personne bénéficiant de l'ASH doit reverser 90 % de ses revenus (allocation logement comprise) pour financer les frais d’hébergement de l’établissement. Les 10 % restants sont laissés à sa disposition. Cette somme ne peut pas être inférieure à 131,10 € par mois.</t>
  </si>
  <si>
    <t>Oui</t>
  </si>
  <si>
    <t>Marié(e)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</si>
</sst>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43" formatCode="_-* #,##0.00\ _€_-;\-* #,##0.00\ _€_-;_-* &quot;-&quot;??\ _€_-;_-@_-"/>
    <numFmt numFmtId="164" formatCode="0.0%"/>
    <numFmt numFmtId="165" formatCode="#,##0.00\ &quot;€&quot;"/>
    <numFmt numFmtId="166" formatCode="_-* #,##0\ _€_-;\-* #,##0\ _€_-;_-* &quot;-&quot;??\ _€_-;_-@_-"/>
    <numFmt numFmtId="167" formatCode="#,##0\ &quot;€&quot;"/>
    <numFmt numFmtId="168" formatCode="#,##0.0\ &quot;€&quot;"/>
  </numFmts>
  <fonts count="1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b/>
      <sz val="11"/>
      <name val="Calibri"/>
      <family val="2"/>
      <scheme val="minor"/>
    </font>
    <font>
      <b/>
      <sz val="16"/>
      <color theme="0"/>
      <name val="Calibri"/>
      <family val="2"/>
      <scheme val="minor"/>
    </font>
    <font>
      <b/>
      <sz val="11"/>
      <color rgb="FFFF0000"/>
      <name val="Calibri"/>
      <family val="2"/>
      <scheme val="minor"/>
    </font>
    <font>
      <b/>
      <i/>
      <sz val="11"/>
      <color theme="1"/>
      <name val="Calibri"/>
      <family val="2"/>
      <scheme val="minor"/>
    </font>
    <font>
      <b/>
      <sz val="12"/>
      <color theme="1"/>
      <name val="Calibri"/>
      <family val="2"/>
      <scheme val="minor"/>
    </font>
    <font>
      <u/>
      <sz val="11"/>
      <color theme="10"/>
      <name val="Calibri"/>
      <family val="2"/>
      <scheme val="minor"/>
    </font>
    <font>
      <i/>
      <u/>
      <sz val="11"/>
      <color rgb="FFFF0000"/>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3" tint="-0.499984740745262"/>
        <bgColor indexed="64"/>
      </patternFill>
    </fill>
    <fill>
      <patternFill patternType="solid">
        <fgColor theme="9" tint="0.39997558519241921"/>
        <bgColor indexed="64"/>
      </patternFill>
    </fill>
    <fill>
      <patternFill patternType="solid">
        <fgColor rgb="FFFFC000"/>
        <bgColor indexed="64"/>
      </patternFill>
    </fill>
    <fill>
      <patternFill patternType="solid">
        <fgColor rgb="FFFFFF66"/>
        <bgColor indexed="64"/>
      </patternFill>
    </fill>
    <fill>
      <patternFill patternType="solid">
        <fgColor rgb="FFFFCC00"/>
        <bgColor indexed="64"/>
      </patternFill>
    </fill>
    <fill>
      <patternFill patternType="solid">
        <fgColor rgb="FFCC33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theme="0" tint="-0.499984740745262"/>
      </bottom>
      <diagonal/>
    </border>
    <border>
      <left/>
      <right style="thin">
        <color indexed="64"/>
      </right>
      <top/>
      <bottom style="thin">
        <color theme="0" tint="-0.499984740745262"/>
      </bottom>
      <diagonal/>
    </border>
    <border>
      <left/>
      <right style="thin">
        <color indexed="64"/>
      </right>
      <top style="thin">
        <color indexed="64"/>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right style="thin">
        <color indexed="64"/>
      </right>
      <top style="thin">
        <color theme="0" tint="-0.499984740745262"/>
      </top>
      <bottom style="thin">
        <color theme="0" tint="-0.499984740745262"/>
      </bottom>
      <diagonal/>
    </border>
    <border>
      <left/>
      <right style="thin">
        <color indexed="64"/>
      </right>
      <top style="thin">
        <color theme="0" tint="-0.499984740745262"/>
      </top>
      <bottom/>
      <diagonal/>
    </border>
    <border>
      <left style="thin">
        <color indexed="64"/>
      </left>
      <right style="thin">
        <color indexed="64"/>
      </right>
      <top/>
      <bottom style="thin">
        <color theme="0" tint="-0.34998626667073579"/>
      </bottom>
      <diagonal/>
    </border>
    <border>
      <left style="thin">
        <color indexed="64"/>
      </left>
      <right/>
      <top/>
      <bottom style="thin">
        <color theme="0" tint="-0.34998626667073579"/>
      </bottom>
      <diagonal/>
    </border>
    <border>
      <left style="thin">
        <color theme="3" tint="-0.499984740745262"/>
      </left>
      <right/>
      <top style="thin">
        <color theme="3" tint="-0.499984740745262"/>
      </top>
      <bottom style="thin">
        <color theme="3" tint="-0.499984740745262"/>
      </bottom>
      <diagonal/>
    </border>
    <border>
      <left/>
      <right/>
      <top style="thin">
        <color theme="3" tint="-0.499984740745262"/>
      </top>
      <bottom style="thin">
        <color theme="3" tint="-0.499984740745262"/>
      </bottom>
      <diagonal/>
    </border>
    <border>
      <left/>
      <right style="thin">
        <color theme="3" tint="-0.499984740745262"/>
      </right>
      <top style="thin">
        <color theme="3" tint="-0.499984740745262"/>
      </top>
      <bottom style="thin">
        <color theme="3" tint="-0.499984740745262"/>
      </bottom>
      <diagonal/>
    </border>
    <border>
      <left style="thin">
        <color indexed="64"/>
      </left>
      <right/>
      <top style="thin">
        <color indexed="64"/>
      </top>
      <bottom style="thin">
        <color theme="0" tint="-0.34998626667073579"/>
      </bottom>
      <diagonal/>
    </border>
    <border>
      <left style="thin">
        <color indexed="64"/>
      </left>
      <right style="thin">
        <color indexed="64"/>
      </right>
      <top style="thin">
        <color indexed="64"/>
      </top>
      <bottom style="thin">
        <color theme="0" tint="-0.34998626667073579"/>
      </bottom>
      <diagonal/>
    </border>
    <border>
      <left style="thin">
        <color indexed="64"/>
      </left>
      <right/>
      <top style="thin">
        <color theme="0" tint="-0.34998626667073579"/>
      </top>
      <bottom style="thin">
        <color indexed="64"/>
      </bottom>
      <diagonal/>
    </border>
    <border>
      <left style="thin">
        <color indexed="64"/>
      </left>
      <right style="thin">
        <color indexed="64"/>
      </right>
      <top style="thin">
        <color theme="0" tint="-0.34998626667073579"/>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9" fillId="0" borderId="0" applyNumberFormat="0" applyFill="0" applyBorder="0" applyAlignment="0" applyProtection="0"/>
  </cellStyleXfs>
  <cellXfs count="107">
    <xf numFmtId="0" fontId="0" fillId="0" borderId="0" xfId="0"/>
    <xf numFmtId="4" fontId="0" fillId="0" borderId="0" xfId="0" applyNumberFormat="1" applyAlignment="1">
      <alignment horizontal="center"/>
    </xf>
    <xf numFmtId="0" fontId="0" fillId="0" borderId="0" xfId="0" applyAlignment="1">
      <alignment horizontal="center"/>
    </xf>
    <xf numFmtId="164" fontId="0" fillId="0" borderId="0" xfId="0" applyNumberFormat="1" applyAlignment="1">
      <alignment horizontal="center"/>
    </xf>
    <xf numFmtId="2" fontId="0" fillId="0" borderId="0" xfId="0" applyNumberFormat="1" applyAlignment="1">
      <alignment horizontal="center"/>
    </xf>
    <xf numFmtId="0" fontId="0" fillId="2" borderId="0" xfId="0" applyFill="1"/>
    <xf numFmtId="0" fontId="0" fillId="2" borderId="0" xfId="0" applyFill="1" applyBorder="1"/>
    <xf numFmtId="0" fontId="0" fillId="2" borderId="0" xfId="0" applyFill="1" applyBorder="1" applyAlignment="1">
      <alignment horizontal="center" vertical="center" wrapText="1"/>
    </xf>
    <xf numFmtId="0" fontId="0" fillId="2" borderId="0" xfId="0" applyFill="1" applyBorder="1" applyAlignment="1">
      <alignment horizontal="left" vertical="center" wrapText="1"/>
    </xf>
    <xf numFmtId="0" fontId="3" fillId="3" borderId="1" xfId="0" applyFont="1" applyFill="1" applyBorder="1" applyAlignment="1">
      <alignment horizontal="left" vertical="center" wrapText="1"/>
    </xf>
    <xf numFmtId="0" fontId="3" fillId="3" borderId="14" xfId="0" applyFont="1" applyFill="1" applyBorder="1" applyAlignment="1">
      <alignment horizontal="left" vertical="center" wrapText="1"/>
    </xf>
    <xf numFmtId="0" fontId="3" fillId="2" borderId="0" xfId="0" applyFont="1" applyFill="1" applyBorder="1" applyAlignment="1">
      <alignment horizontal="left" vertical="center" wrapText="1"/>
    </xf>
    <xf numFmtId="166" fontId="0" fillId="2" borderId="0" xfId="1" applyNumberFormat="1" applyFont="1" applyFill="1" applyBorder="1" applyAlignment="1">
      <alignment horizontal="center" vertical="center"/>
    </xf>
    <xf numFmtId="0" fontId="3" fillId="3" borderId="8"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0" fillId="2" borderId="5" xfId="0" applyFill="1" applyBorder="1"/>
    <xf numFmtId="0" fontId="0" fillId="2" borderId="13" xfId="0" applyFill="1" applyBorder="1" applyAlignment="1">
      <alignment horizontal="center" vertical="center"/>
    </xf>
    <xf numFmtId="0" fontId="3" fillId="3" borderId="6" xfId="0" applyFont="1" applyFill="1" applyBorder="1" applyAlignment="1">
      <alignment horizontal="left" vertical="center" wrapText="1"/>
    </xf>
    <xf numFmtId="0" fontId="0" fillId="2" borderId="15" xfId="1" applyNumberFormat="1" applyFont="1" applyFill="1" applyBorder="1" applyAlignment="1">
      <alignment horizontal="center" vertical="center"/>
    </xf>
    <xf numFmtId="0" fontId="0" fillId="2" borderId="0" xfId="1" applyNumberFormat="1" applyFont="1" applyFill="1" applyBorder="1" applyAlignment="1">
      <alignment horizontal="center" vertical="center"/>
    </xf>
    <xf numFmtId="165" fontId="0" fillId="2" borderId="0" xfId="1" applyNumberFormat="1" applyFont="1" applyFill="1" applyBorder="1" applyAlignment="1">
      <alignment horizontal="center" vertical="center"/>
    </xf>
    <xf numFmtId="164" fontId="0" fillId="2" borderId="7" xfId="3" applyNumberFormat="1" applyFont="1" applyFill="1" applyBorder="1" applyAlignment="1">
      <alignment horizontal="center" vertical="center"/>
    </xf>
    <xf numFmtId="0" fontId="3" fillId="3" borderId="18" xfId="0" applyFont="1" applyFill="1" applyBorder="1" applyAlignment="1">
      <alignment horizontal="left" vertical="center" wrapText="1"/>
    </xf>
    <xf numFmtId="0" fontId="3" fillId="3" borderId="17" xfId="0" applyFont="1" applyFill="1" applyBorder="1" applyAlignment="1">
      <alignment horizontal="left" vertical="center" wrapText="1"/>
    </xf>
    <xf numFmtId="0" fontId="3" fillId="3" borderId="9" xfId="0" applyFont="1" applyFill="1" applyBorder="1" applyAlignment="1">
      <alignment horizontal="left" vertical="center" wrapText="1"/>
    </xf>
    <xf numFmtId="0" fontId="0" fillId="2" borderId="8" xfId="0" applyFill="1" applyBorder="1" applyAlignment="1">
      <alignment horizontal="left" vertical="center" wrapText="1"/>
    </xf>
    <xf numFmtId="167" fontId="0" fillId="2" borderId="14" xfId="1" applyNumberFormat="1" applyFont="1" applyFill="1" applyBorder="1" applyAlignment="1">
      <alignment horizontal="center" vertical="center"/>
    </xf>
    <xf numFmtId="167" fontId="0" fillId="2" borderId="15" xfId="1" applyNumberFormat="1" applyFont="1" applyFill="1" applyBorder="1" applyAlignment="1">
      <alignment horizontal="center" vertical="center"/>
    </xf>
    <xf numFmtId="0" fontId="0" fillId="2" borderId="0" xfId="0" applyFill="1" applyBorder="1" applyAlignment="1">
      <alignment horizontal="center" vertical="center"/>
    </xf>
    <xf numFmtId="167" fontId="0" fillId="2" borderId="0" xfId="1" applyNumberFormat="1" applyFont="1" applyFill="1" applyBorder="1" applyAlignment="1">
      <alignment horizontal="center" vertical="center"/>
    </xf>
    <xf numFmtId="0" fontId="4" fillId="2" borderId="0" xfId="0" applyFont="1" applyFill="1" applyBorder="1" applyAlignment="1">
      <alignment horizontal="center"/>
    </xf>
    <xf numFmtId="167" fontId="3" fillId="2" borderId="0" xfId="1" applyNumberFormat="1" applyFont="1" applyFill="1" applyBorder="1" applyAlignment="1">
      <alignment horizontal="center" vertical="center"/>
    </xf>
    <xf numFmtId="167" fontId="0" fillId="2" borderId="8" xfId="0" applyNumberFormat="1" applyFill="1" applyBorder="1" applyAlignment="1">
      <alignment horizontal="center" vertical="center" wrapText="1"/>
    </xf>
    <xf numFmtId="165" fontId="0" fillId="0" borderId="0" xfId="0" applyNumberFormat="1" applyBorder="1"/>
    <xf numFmtId="0" fontId="0" fillId="0" borderId="0" xfId="0" applyBorder="1"/>
    <xf numFmtId="0" fontId="0" fillId="2" borderId="3" xfId="0" applyFill="1" applyBorder="1"/>
    <xf numFmtId="0" fontId="4" fillId="6" borderId="9" xfId="0" applyFont="1" applyFill="1" applyBorder="1" applyAlignment="1">
      <alignment vertical="center" wrapText="1"/>
    </xf>
    <xf numFmtId="164" fontId="0" fillId="2" borderId="0" xfId="3" applyNumberFormat="1" applyFont="1" applyFill="1" applyBorder="1" applyAlignment="1">
      <alignment vertical="center"/>
    </xf>
    <xf numFmtId="0" fontId="3" fillId="3" borderId="3" xfId="0" applyFont="1" applyFill="1" applyBorder="1" applyAlignment="1">
      <alignment horizontal="left" vertical="center" wrapText="1"/>
    </xf>
    <xf numFmtId="0" fontId="3" fillId="3" borderId="12" xfId="0" applyFont="1" applyFill="1" applyBorder="1" applyAlignment="1">
      <alignment horizontal="left" vertical="center" wrapText="1"/>
    </xf>
    <xf numFmtId="0" fontId="3" fillId="5" borderId="9" xfId="0" applyFont="1" applyFill="1" applyBorder="1" applyAlignment="1">
      <alignment horizontal="left" vertical="center" wrapText="1"/>
    </xf>
    <xf numFmtId="167" fontId="3" fillId="5" borderId="6" xfId="1" applyNumberFormat="1" applyFont="1" applyFill="1" applyBorder="1" applyAlignment="1">
      <alignment horizontal="center" vertical="center"/>
    </xf>
    <xf numFmtId="0" fontId="6" fillId="2" borderId="0" xfId="0" applyFont="1" applyFill="1" applyBorder="1" applyAlignment="1">
      <alignment horizontal="center" vertical="center"/>
    </xf>
    <xf numFmtId="167" fontId="4" fillId="6" borderId="10" xfId="2" applyNumberFormat="1" applyFont="1" applyFill="1" applyBorder="1" applyAlignment="1">
      <alignment horizontal="center" vertical="center"/>
    </xf>
    <xf numFmtId="0" fontId="3" fillId="8" borderId="10" xfId="0" applyFont="1" applyFill="1" applyBorder="1" applyAlignment="1">
      <alignment horizontal="left" vertical="center" wrapText="1"/>
    </xf>
    <xf numFmtId="167" fontId="3" fillId="8" borderId="10" xfId="1" applyNumberFormat="1" applyFont="1" applyFill="1" applyBorder="1" applyAlignment="1">
      <alignment horizontal="center" vertical="center"/>
    </xf>
    <xf numFmtId="0" fontId="3" fillId="3" borderId="16" xfId="0" applyFont="1" applyFill="1" applyBorder="1" applyAlignment="1">
      <alignment horizontal="left" vertical="center" wrapText="1"/>
    </xf>
    <xf numFmtId="0" fontId="3" fillId="7" borderId="5" xfId="0" applyFont="1" applyFill="1" applyBorder="1" applyAlignment="1">
      <alignment vertical="center" wrapText="1"/>
    </xf>
    <xf numFmtId="164" fontId="1" fillId="7" borderId="5" xfId="3" applyNumberFormat="1" applyFont="1" applyFill="1" applyBorder="1" applyAlignment="1">
      <alignment horizontal="center" vertical="center"/>
    </xf>
    <xf numFmtId="0" fontId="3" fillId="7" borderId="1" xfId="0" applyFont="1" applyFill="1" applyBorder="1" applyAlignment="1">
      <alignment vertical="center" wrapText="1"/>
    </xf>
    <xf numFmtId="165" fontId="1" fillId="7" borderId="10" xfId="1" applyNumberFormat="1" applyFont="1" applyFill="1" applyBorder="1" applyAlignment="1">
      <alignment horizontal="center" vertical="center"/>
    </xf>
    <xf numFmtId="0" fontId="0" fillId="2" borderId="7" xfId="0" applyFill="1" applyBorder="1"/>
    <xf numFmtId="167" fontId="0" fillId="2" borderId="7" xfId="1" applyNumberFormat="1" applyFont="1" applyFill="1" applyBorder="1" applyAlignment="1">
      <alignment horizontal="center" vertical="center"/>
    </xf>
    <xf numFmtId="0" fontId="8" fillId="8" borderId="1" xfId="0" applyFont="1" applyFill="1" applyBorder="1" applyAlignment="1">
      <alignment horizontal="center"/>
    </xf>
    <xf numFmtId="0" fontId="3" fillId="2" borderId="2" xfId="0" applyFont="1" applyFill="1" applyBorder="1" applyAlignment="1">
      <alignment horizontal="left" vertical="center" wrapText="1"/>
    </xf>
    <xf numFmtId="167" fontId="3" fillId="2" borderId="2" xfId="1" applyNumberFormat="1" applyFont="1" applyFill="1" applyBorder="1" applyAlignment="1">
      <alignment horizontal="center" vertical="center"/>
    </xf>
    <xf numFmtId="49" fontId="0" fillId="0" borderId="1" xfId="0" applyNumberFormat="1" applyBorder="1" applyAlignment="1">
      <alignment horizontal="left" vertical="center" wrapText="1"/>
    </xf>
    <xf numFmtId="0" fontId="9" fillId="0" borderId="0" xfId="4" applyAlignment="1">
      <alignment horizontal="justify" vertical="center" readingOrder="1"/>
    </xf>
    <xf numFmtId="0" fontId="3" fillId="7" borderId="7" xfId="0" applyFont="1" applyFill="1" applyBorder="1" applyAlignment="1">
      <alignment vertical="center" wrapText="1"/>
    </xf>
    <xf numFmtId="0" fontId="0" fillId="2" borderId="17" xfId="0" applyFill="1" applyBorder="1" applyAlignment="1" applyProtection="1">
      <alignment horizontal="center" vertical="center" wrapText="1"/>
      <protection locked="0"/>
    </xf>
    <xf numFmtId="166" fontId="0" fillId="2" borderId="17" xfId="1" applyNumberFormat="1" applyFont="1" applyFill="1" applyBorder="1" applyAlignment="1" applyProtection="1">
      <alignment horizontal="center" vertical="center"/>
      <protection locked="0"/>
    </xf>
    <xf numFmtId="167" fontId="0" fillId="2" borderId="1" xfId="1" applyNumberFormat="1" applyFont="1" applyFill="1" applyBorder="1" applyAlignment="1" applyProtection="1">
      <alignment horizontal="center" vertical="center"/>
      <protection locked="0"/>
    </xf>
    <xf numFmtId="167" fontId="0" fillId="2" borderId="8" xfId="1" applyNumberFormat="1" applyFont="1" applyFill="1" applyBorder="1" applyAlignment="1" applyProtection="1">
      <alignment horizontal="center" vertical="center"/>
      <protection locked="0"/>
    </xf>
    <xf numFmtId="0" fontId="0" fillId="2" borderId="13" xfId="0" applyFill="1" applyBorder="1" applyAlignment="1" applyProtection="1">
      <alignment horizontal="center" vertical="center"/>
      <protection locked="0"/>
    </xf>
    <xf numFmtId="167" fontId="0" fillId="2" borderId="14" xfId="1" applyNumberFormat="1" applyFont="1" applyFill="1" applyBorder="1" applyAlignment="1" applyProtection="1">
      <alignment horizontal="center" vertical="center"/>
      <protection locked="0"/>
    </xf>
    <xf numFmtId="167" fontId="0" fillId="2" borderId="15" xfId="1" applyNumberFormat="1" applyFont="1" applyFill="1" applyBorder="1" applyAlignment="1" applyProtection="1">
      <alignment horizontal="center" vertical="center"/>
      <protection locked="0"/>
    </xf>
    <xf numFmtId="0" fontId="0" fillId="2" borderId="16" xfId="1" applyNumberFormat="1" applyFont="1" applyFill="1" applyBorder="1" applyAlignment="1" applyProtection="1">
      <alignment horizontal="center" vertical="center"/>
      <protection locked="0"/>
    </xf>
    <xf numFmtId="0" fontId="0" fillId="2" borderId="15" xfId="1" applyNumberFormat="1" applyFont="1" applyFill="1" applyBorder="1" applyAlignment="1" applyProtection="1">
      <alignment horizontal="center" vertical="center"/>
      <protection locked="0"/>
    </xf>
    <xf numFmtId="167" fontId="3" fillId="2" borderId="1" xfId="1" applyNumberFormat="1" applyFont="1" applyFill="1" applyBorder="1" applyAlignment="1" applyProtection="1">
      <alignment horizontal="center" vertical="center"/>
      <protection locked="0"/>
    </xf>
    <xf numFmtId="0" fontId="0" fillId="0" borderId="1" xfId="0" applyBorder="1"/>
    <xf numFmtId="0" fontId="0" fillId="0" borderId="1" xfId="0" applyBorder="1" applyAlignment="1">
      <alignment horizontal="center" vertical="center" wrapText="1"/>
    </xf>
    <xf numFmtId="0" fontId="0" fillId="0" borderId="0" xfId="0" applyAlignment="1">
      <alignment horizontal="center" vertical="center" wrapText="1"/>
    </xf>
    <xf numFmtId="0" fontId="3" fillId="3" borderId="22" xfId="0" applyFont="1" applyFill="1" applyBorder="1" applyAlignment="1">
      <alignment horizontal="left" vertical="center"/>
    </xf>
    <xf numFmtId="0" fontId="0" fillId="2" borderId="23" xfId="0" applyFill="1" applyBorder="1" applyAlignment="1" applyProtection="1">
      <alignment horizontal="left" vertical="center" wrapText="1"/>
      <protection locked="0"/>
    </xf>
    <xf numFmtId="0" fontId="3" fillId="3" borderId="24" xfId="0" applyFont="1" applyFill="1" applyBorder="1" applyAlignment="1">
      <alignment horizontal="left" vertical="center" wrapText="1"/>
    </xf>
    <xf numFmtId="0" fontId="0" fillId="2" borderId="25" xfId="1" applyNumberFormat="1" applyFont="1" applyFill="1" applyBorder="1" applyAlignment="1" applyProtection="1">
      <alignment horizontal="center" vertical="center"/>
      <protection locked="0"/>
    </xf>
    <xf numFmtId="167" fontId="3" fillId="7" borderId="10" xfId="1" applyNumberFormat="1" applyFont="1" applyFill="1" applyBorder="1" applyAlignment="1">
      <alignment horizontal="center" vertical="center"/>
    </xf>
    <xf numFmtId="0" fontId="0" fillId="7" borderId="1" xfId="0" applyFill="1" applyBorder="1" applyAlignment="1">
      <alignment horizontal="left" vertical="center" wrapText="1"/>
    </xf>
    <xf numFmtId="0" fontId="0" fillId="2" borderId="1" xfId="0" applyFill="1" applyBorder="1" applyAlignment="1">
      <alignment horizontal="center" vertical="center" textRotation="90"/>
    </xf>
    <xf numFmtId="167" fontId="0" fillId="2" borderId="0" xfId="0" applyNumberFormat="1" applyFill="1" applyBorder="1"/>
    <xf numFmtId="168" fontId="0" fillId="2" borderId="0" xfId="0" applyNumberFormat="1" applyFill="1" applyBorder="1"/>
    <xf numFmtId="0" fontId="0" fillId="2" borderId="0" xfId="0" quotePrefix="1" applyFill="1" applyBorder="1"/>
    <xf numFmtId="0" fontId="6" fillId="2" borderId="0" xfId="0" quotePrefix="1" applyFont="1" applyFill="1"/>
    <xf numFmtId="0" fontId="6" fillId="2" borderId="5" xfId="0" applyFont="1" applyFill="1" applyBorder="1"/>
    <xf numFmtId="167" fontId="0" fillId="2" borderId="0" xfId="0" applyNumberFormat="1" applyFill="1" applyBorder="1" applyAlignment="1">
      <alignment horizontal="center" vertical="center" wrapText="1"/>
    </xf>
    <xf numFmtId="164" fontId="1" fillId="2" borderId="0" xfId="3" applyNumberFormat="1" applyFont="1" applyFill="1" applyBorder="1" applyAlignment="1">
      <alignment horizontal="center" vertical="center"/>
    </xf>
    <xf numFmtId="165" fontId="1" fillId="2" borderId="0" xfId="1" applyNumberFormat="1" applyFont="1" applyFill="1" applyBorder="1" applyAlignment="1">
      <alignment horizontal="center" vertical="center"/>
    </xf>
    <xf numFmtId="4" fontId="0" fillId="0" borderId="0" xfId="0" applyNumberFormat="1"/>
    <xf numFmtId="164" fontId="0" fillId="0" borderId="0" xfId="0" applyNumberFormat="1"/>
    <xf numFmtId="0" fontId="2" fillId="4" borderId="9" xfId="0" applyFont="1" applyFill="1" applyBorder="1" applyAlignment="1">
      <alignment horizontal="center"/>
    </xf>
    <xf numFmtId="0" fontId="2" fillId="4" borderId="10" xfId="0" applyFont="1" applyFill="1" applyBorder="1" applyAlignment="1">
      <alignment horizontal="center"/>
    </xf>
    <xf numFmtId="167" fontId="0" fillId="2" borderId="1" xfId="0" applyNumberFormat="1" applyFill="1" applyBorder="1" applyAlignment="1">
      <alignment horizontal="center" vertical="center" textRotation="90" wrapText="1"/>
    </xf>
    <xf numFmtId="0" fontId="5" fillId="4" borderId="19" xfId="0" applyFont="1" applyFill="1" applyBorder="1" applyAlignment="1">
      <alignment horizontal="center" vertical="center"/>
    </xf>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3" fillId="9" borderId="9" xfId="0" applyFont="1" applyFill="1" applyBorder="1" applyAlignment="1">
      <alignment horizontal="center" vertical="center"/>
    </xf>
    <xf numFmtId="0" fontId="3" fillId="9" borderId="10" xfId="0" applyFont="1" applyFill="1" applyBorder="1" applyAlignment="1">
      <alignment horizontal="center" vertical="center"/>
    </xf>
    <xf numFmtId="0" fontId="2" fillId="4" borderId="4" xfId="0" applyFont="1" applyFill="1" applyBorder="1" applyAlignment="1">
      <alignment horizontal="center"/>
    </xf>
    <xf numFmtId="0" fontId="2" fillId="4" borderId="5" xfId="0" applyFont="1" applyFill="1" applyBorder="1" applyAlignment="1">
      <alignment horizontal="center"/>
    </xf>
    <xf numFmtId="0" fontId="9" fillId="2" borderId="4" xfId="4" applyFill="1" applyBorder="1" applyAlignment="1">
      <alignment horizontal="left" vertical="center"/>
    </xf>
    <xf numFmtId="0" fontId="9" fillId="2" borderId="0" xfId="4" applyFill="1" applyBorder="1" applyAlignment="1">
      <alignment horizontal="left" vertical="center"/>
    </xf>
    <xf numFmtId="0" fontId="9" fillId="2" borderId="2" xfId="4" applyFill="1" applyBorder="1" applyAlignment="1">
      <alignment horizontal="center" vertical="center" wrapText="1"/>
    </xf>
    <xf numFmtId="0" fontId="10" fillId="2" borderId="4" xfId="0" applyFont="1" applyFill="1" applyBorder="1" applyAlignment="1">
      <alignment horizontal="left" vertical="center" wrapText="1"/>
    </xf>
    <xf numFmtId="0" fontId="10" fillId="2" borderId="0" xfId="0" applyFont="1" applyFill="1" applyBorder="1" applyAlignment="1">
      <alignment horizontal="left"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cellXfs>
  <cellStyles count="5">
    <cellStyle name="Lien hypertexte" xfId="4" builtinId="8"/>
    <cellStyle name="Milliers" xfId="1" builtinId="3"/>
    <cellStyle name="Monétaire" xfId="2" builtinId="4"/>
    <cellStyle name="Normal" xfId="0" builtinId="0"/>
    <cellStyle name="Pourcentage" xfId="3" builtinId="5"/>
  </cellStyles>
  <dxfs count="5">
    <dxf>
      <font>
        <color theme="0"/>
      </font>
      <fill>
        <patternFill patternType="solid">
          <bgColor theme="0"/>
        </patternFill>
      </fill>
      <border>
        <left/>
        <right/>
        <top/>
        <bottom/>
        <vertical/>
        <horizontal/>
      </border>
    </dxf>
    <dxf>
      <font>
        <color theme="0"/>
      </font>
      <fill>
        <patternFill patternType="solid">
          <fgColor auto="1"/>
          <bgColor theme="0"/>
        </patternFill>
      </fill>
      <border>
        <left/>
        <right/>
        <top/>
        <bottom/>
        <vertical/>
        <horizontal/>
      </border>
    </dxf>
    <dxf>
      <font>
        <color theme="0"/>
      </font>
      <fill>
        <patternFill patternType="solid">
          <fgColor auto="1"/>
          <bgColor theme="0"/>
        </patternFill>
      </fill>
      <border>
        <left/>
        <right/>
        <top/>
        <bottom/>
        <vertical/>
        <horizontal/>
      </border>
    </dxf>
    <dxf>
      <font>
        <color theme="0"/>
      </font>
      <fill>
        <patternFill patternType="solid">
          <fgColor auto="1"/>
          <bgColor theme="0"/>
        </patternFill>
      </fill>
      <border>
        <left/>
        <right/>
        <top/>
        <bottom/>
        <vertical/>
        <horizontal/>
      </border>
    </dxf>
    <dxf>
      <font>
        <color theme="0"/>
      </font>
      <fill>
        <patternFill patternType="solid">
          <fgColor auto="1"/>
          <bgColor theme="0"/>
        </patternFill>
      </fill>
      <border>
        <left/>
        <right/>
        <top/>
        <bottom/>
        <vertical/>
        <horizontal/>
      </border>
    </dxf>
  </dxfs>
  <tableStyles count="0" defaultTableStyle="TableStyleMedium2" defaultPivotStyle="PivotStyleLight16"/>
  <colors>
    <mruColors>
      <color rgb="FFFFFF66"/>
      <color rgb="FFFFCC00"/>
      <color rgb="FFFF0000"/>
      <color rgb="FFCC3300"/>
      <color rgb="FFFF612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O539"/>
  <sheetViews>
    <sheetView tabSelected="1" zoomScaleNormal="100" workbookViewId="0">
      <selection activeCell="P17" sqref="P17"/>
    </sheetView>
  </sheetViews>
  <sheetFormatPr baseColWidth="10" defaultColWidth="39.140625" defaultRowHeight="15" x14ac:dyDescent="0.25"/>
  <cols>
    <col min="1" max="1" width="22.7109375" style="5" customWidth="1"/>
    <col min="2" max="2" width="3.42578125" style="5" customWidth="1"/>
    <col min="3" max="3" width="49.28515625" bestFit="1" customWidth="1"/>
    <col min="4" max="4" width="12.5703125" bestFit="1" customWidth="1"/>
    <col min="5" max="5" width="3.42578125" style="6" customWidth="1"/>
    <col min="6" max="6" width="51.28515625" bestFit="1" customWidth="1"/>
    <col min="7" max="7" width="22.85546875" bestFit="1" customWidth="1"/>
    <col min="8" max="8" width="3.85546875" style="5" customWidth="1"/>
    <col min="9" max="9" width="39.28515625" style="5" customWidth="1"/>
    <col min="10" max="10" width="12.5703125" style="5" customWidth="1"/>
    <col min="11" max="11" width="4.7109375" style="5" customWidth="1"/>
    <col min="12" max="12" width="37.85546875" bestFit="1" customWidth="1"/>
    <col min="13" max="13" width="11.42578125" bestFit="1" customWidth="1"/>
    <col min="14" max="14" width="4.140625" customWidth="1"/>
    <col min="15" max="15" width="37.85546875" bestFit="1" customWidth="1"/>
    <col min="16" max="16" width="10.42578125" bestFit="1" customWidth="1"/>
    <col min="17" max="17" width="4" customWidth="1"/>
    <col min="18" max="18" width="37.85546875" bestFit="1" customWidth="1"/>
    <col min="19" max="19" width="10.42578125" bestFit="1" customWidth="1"/>
    <col min="20" max="20" width="4.140625" customWidth="1"/>
    <col min="21" max="21" width="37.85546875" bestFit="1" customWidth="1"/>
    <col min="22" max="22" width="10.42578125" bestFit="1" customWidth="1"/>
    <col min="23" max="23" width="2.85546875" customWidth="1"/>
    <col min="24" max="24" width="37.85546875" bestFit="1" customWidth="1"/>
    <col min="25" max="25" width="10.42578125" bestFit="1" customWidth="1"/>
    <col min="26" max="26" width="3.85546875" customWidth="1"/>
    <col min="27" max="27" width="37.85546875" bestFit="1" customWidth="1"/>
    <col min="28" max="28" width="10.42578125" bestFit="1" customWidth="1"/>
    <col min="29" max="29" width="4.85546875" customWidth="1"/>
    <col min="30" max="30" width="37.85546875" bestFit="1" customWidth="1"/>
    <col min="31" max="31" width="10.42578125" bestFit="1" customWidth="1"/>
  </cols>
  <sheetData>
    <row r="1" spans="2:93" s="5" customFormat="1" x14ac:dyDescent="0.25">
      <c r="E1" s="6"/>
    </row>
    <row r="2" spans="2:93" s="5" customFormat="1" ht="21" x14ac:dyDescent="0.25">
      <c r="C2" s="93" t="s">
        <v>38</v>
      </c>
      <c r="D2" s="94"/>
      <c r="E2" s="94"/>
      <c r="F2" s="94"/>
      <c r="G2" s="94"/>
      <c r="H2" s="94"/>
      <c r="I2" s="94"/>
      <c r="J2" s="95"/>
    </row>
    <row r="3" spans="2:93" s="5" customFormat="1" x14ac:dyDescent="0.25">
      <c r="B3" s="6"/>
      <c r="C3" s="6"/>
      <c r="D3" s="6"/>
      <c r="E3" s="6"/>
      <c r="F3" s="6"/>
      <c r="G3" s="6"/>
      <c r="H3" s="6"/>
      <c r="I3" s="6"/>
      <c r="J3" s="6"/>
    </row>
    <row r="4" spans="2:93" ht="15.75" x14ac:dyDescent="0.25">
      <c r="C4" s="6"/>
      <c r="D4" s="6"/>
      <c r="E4" s="54">
        <v>1</v>
      </c>
      <c r="F4" s="98" t="s">
        <v>12</v>
      </c>
      <c r="G4" s="99"/>
      <c r="H4" s="6"/>
      <c r="I4" s="6"/>
      <c r="J4" s="6"/>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row>
    <row r="5" spans="2:93" x14ac:dyDescent="0.25">
      <c r="C5" s="6"/>
      <c r="D5" s="6"/>
      <c r="F5" s="73" t="s">
        <v>13</v>
      </c>
      <c r="G5" s="74" t="s">
        <v>46</v>
      </c>
      <c r="I5" s="43" t="str">
        <f>IF(G5="Moins de 65 ans et non déclaré inapte au travail","VOUS NE POUVEZ PAS BÉNÉFICIER DE L'ASH","")</f>
        <v/>
      </c>
      <c r="J5" s="6"/>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row>
    <row r="6" spans="2:93" ht="30" x14ac:dyDescent="0.25">
      <c r="C6" s="6"/>
      <c r="D6" s="6"/>
      <c r="F6" s="24" t="s">
        <v>4</v>
      </c>
      <c r="G6" s="60" t="s">
        <v>5</v>
      </c>
      <c r="H6" s="103" t="str">
        <f>IF(G6="NON","La Ville de Paris n'est pas compétente pour vous verser l'ASH, rapprochez-vous du département dans lequel vous avez résidé avant votre admission en établissement.","")</f>
        <v/>
      </c>
      <c r="I6" s="104"/>
      <c r="J6" s="104"/>
      <c r="K6" s="104"/>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row>
    <row r="7" spans="2:93" x14ac:dyDescent="0.25">
      <c r="C7" s="6"/>
      <c r="D7" s="6"/>
      <c r="F7" s="23" t="s">
        <v>6</v>
      </c>
      <c r="G7" s="61" t="s">
        <v>49</v>
      </c>
      <c r="H7" s="6"/>
      <c r="I7" s="6"/>
      <c r="J7" s="6"/>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row>
    <row r="8" spans="2:93" x14ac:dyDescent="0.25">
      <c r="C8" s="6"/>
      <c r="D8" s="6"/>
      <c r="F8" s="75" t="s">
        <v>14</v>
      </c>
      <c r="G8" s="76">
        <v>5</v>
      </c>
      <c r="H8" s="6"/>
      <c r="I8" s="6"/>
      <c r="J8" s="6"/>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row>
    <row r="9" spans="2:93" x14ac:dyDescent="0.25">
      <c r="C9" s="6"/>
      <c r="D9" s="6"/>
      <c r="F9" s="8"/>
      <c r="G9" s="7"/>
      <c r="H9" s="6"/>
      <c r="I9" s="6"/>
      <c r="J9" s="6"/>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row>
    <row r="10" spans="2:93" ht="15.75" x14ac:dyDescent="0.25">
      <c r="C10" s="6"/>
      <c r="D10" s="6"/>
      <c r="E10" s="54">
        <v>2</v>
      </c>
      <c r="F10" s="90" t="s">
        <v>15</v>
      </c>
      <c r="G10" s="91"/>
      <c r="H10" s="6"/>
      <c r="I10" s="6"/>
      <c r="J10" s="6"/>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row>
    <row r="11" spans="2:93" ht="60" x14ac:dyDescent="0.25">
      <c r="C11" s="6"/>
      <c r="D11" s="6"/>
      <c r="F11" s="9" t="s">
        <v>29</v>
      </c>
      <c r="G11" s="62">
        <v>0</v>
      </c>
      <c r="H11" s="100" t="s">
        <v>30</v>
      </c>
      <c r="I11" s="101"/>
      <c r="J11" s="6"/>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row>
    <row r="12" spans="2:93" ht="30" x14ac:dyDescent="0.25">
      <c r="C12" s="6"/>
      <c r="D12" s="6"/>
      <c r="F12" s="13" t="s">
        <v>20</v>
      </c>
      <c r="G12" s="63">
        <v>0</v>
      </c>
      <c r="H12" s="100" t="s">
        <v>31</v>
      </c>
      <c r="I12" s="101"/>
      <c r="J12" s="6"/>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row>
    <row r="13" spans="2:93" x14ac:dyDescent="0.25">
      <c r="B13" s="6"/>
      <c r="C13" s="11"/>
      <c r="D13" s="12"/>
      <c r="E13" s="12"/>
      <c r="F13" s="34"/>
      <c r="G13" s="6"/>
      <c r="H13" s="6"/>
      <c r="I13" s="6"/>
      <c r="J13" s="6"/>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row>
    <row r="14" spans="2:93" ht="15.75" x14ac:dyDescent="0.25">
      <c r="B14" s="54">
        <v>3</v>
      </c>
      <c r="C14" s="90" t="s">
        <v>16</v>
      </c>
      <c r="D14" s="91"/>
      <c r="E14" s="31"/>
      <c r="F14" s="90" t="s">
        <v>17</v>
      </c>
      <c r="G14" s="91"/>
      <c r="H14" s="6"/>
      <c r="I14" s="90" t="s">
        <v>22</v>
      </c>
      <c r="J14" s="91"/>
      <c r="L14" s="90" t="s">
        <v>23</v>
      </c>
      <c r="M14" s="91"/>
      <c r="N14" s="5"/>
      <c r="O14" s="90" t="s">
        <v>24</v>
      </c>
      <c r="P14" s="91"/>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row>
    <row r="15" spans="2:93" x14ac:dyDescent="0.25">
      <c r="B15" s="36"/>
      <c r="C15" s="39" t="s">
        <v>39</v>
      </c>
      <c r="D15" s="64" t="s">
        <v>3</v>
      </c>
      <c r="E15" s="29"/>
      <c r="F15" s="18" t="s">
        <v>39</v>
      </c>
      <c r="G15" s="64" t="s">
        <v>3</v>
      </c>
      <c r="H15" s="6"/>
      <c r="I15" s="18" t="s">
        <v>39</v>
      </c>
      <c r="J15" s="64" t="s">
        <v>48</v>
      </c>
      <c r="L15" s="18" t="s">
        <v>39</v>
      </c>
      <c r="M15" s="17" t="s">
        <v>48</v>
      </c>
      <c r="N15" s="5"/>
      <c r="O15" s="18" t="s">
        <v>39</v>
      </c>
      <c r="P15" s="17" t="s">
        <v>3</v>
      </c>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row>
    <row r="16" spans="2:93" s="5" customFormat="1" ht="30" x14ac:dyDescent="0.25">
      <c r="B16" s="16"/>
      <c r="C16" s="15" t="s">
        <v>7</v>
      </c>
      <c r="D16" s="65">
        <v>0</v>
      </c>
      <c r="E16" s="30"/>
      <c r="F16" s="10" t="s">
        <v>7</v>
      </c>
      <c r="G16" s="65">
        <v>0</v>
      </c>
      <c r="H16" s="6"/>
      <c r="I16" s="10" t="s">
        <v>7</v>
      </c>
      <c r="J16" s="65">
        <v>0</v>
      </c>
      <c r="L16" s="10" t="s">
        <v>7</v>
      </c>
      <c r="M16" s="27">
        <v>0</v>
      </c>
      <c r="O16" s="10" t="s">
        <v>7</v>
      </c>
      <c r="P16" s="27">
        <v>0</v>
      </c>
    </row>
    <row r="17" spans="1:93" ht="45" x14ac:dyDescent="0.25">
      <c r="B17" s="16"/>
      <c r="C17" s="40" t="s">
        <v>9</v>
      </c>
      <c r="D17" s="66">
        <v>0</v>
      </c>
      <c r="E17" s="30"/>
      <c r="F17" s="14" t="s">
        <v>9</v>
      </c>
      <c r="G17" s="66">
        <v>0</v>
      </c>
      <c r="H17" s="6"/>
      <c r="I17" s="14" t="s">
        <v>9</v>
      </c>
      <c r="J17" s="66">
        <v>0</v>
      </c>
      <c r="L17" s="14" t="s">
        <v>9</v>
      </c>
      <c r="M17" s="28">
        <v>0</v>
      </c>
      <c r="N17" s="5"/>
      <c r="O17" s="14" t="s">
        <v>9</v>
      </c>
      <c r="P17" s="28">
        <v>0</v>
      </c>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row>
    <row r="18" spans="1:93" x14ac:dyDescent="0.25">
      <c r="B18" s="16"/>
      <c r="C18" s="47" t="s">
        <v>8</v>
      </c>
      <c r="D18" s="67">
        <v>0</v>
      </c>
      <c r="E18" s="20"/>
      <c r="F18" s="10" t="s">
        <v>8</v>
      </c>
      <c r="G18" s="68">
        <v>0</v>
      </c>
      <c r="H18" s="6"/>
      <c r="I18" s="10" t="s">
        <v>8</v>
      </c>
      <c r="J18" s="68">
        <v>0</v>
      </c>
      <c r="L18" s="10" t="s">
        <v>8</v>
      </c>
      <c r="M18" s="19">
        <v>0</v>
      </c>
      <c r="N18" s="5"/>
      <c r="O18" s="10" t="s">
        <v>8</v>
      </c>
      <c r="P18" s="19">
        <v>0</v>
      </c>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row>
    <row r="19" spans="1:93" ht="30" x14ac:dyDescent="0.25">
      <c r="A19" s="83"/>
      <c r="B19" s="84"/>
      <c r="C19" s="50" t="s">
        <v>25</v>
      </c>
      <c r="D19" s="51">
        <f>MAX((D16-D17)/12-IF(D15="Oui",850,425)-D18*425,0)</f>
        <v>0</v>
      </c>
      <c r="E19" s="21"/>
      <c r="F19" s="50" t="s">
        <v>11</v>
      </c>
      <c r="G19" s="51">
        <f>MAX((G16-G17)/12-IF(G15="Oui",850,425)-G18*425,0)</f>
        <v>0</v>
      </c>
      <c r="H19" s="6"/>
      <c r="I19" s="50" t="s">
        <v>11</v>
      </c>
      <c r="J19" s="51">
        <f>MAX((J16-J17)/12-IF(J15="Oui",850,425)-J18*425,0)</f>
        <v>0</v>
      </c>
      <c r="L19" s="50" t="s">
        <v>11</v>
      </c>
      <c r="M19" s="51">
        <f>MAX((M16-M17)/12-IF(M15="Oui",850,425)-M18*425,0)</f>
        <v>0</v>
      </c>
      <c r="N19" s="5"/>
      <c r="O19" s="50" t="s">
        <v>11</v>
      </c>
      <c r="P19" s="51">
        <f>MAX((P16-P17)/12-IF(P15="Oui",850,425)-P18*425,0)</f>
        <v>0</v>
      </c>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row>
    <row r="20" spans="1:93" ht="30" x14ac:dyDescent="0.25">
      <c r="B20" s="16"/>
      <c r="C20" s="48" t="s">
        <v>10</v>
      </c>
      <c r="D20" s="49">
        <f>VLOOKUP(D19,tranches!A2:D65,4)</f>
        <v>0</v>
      </c>
      <c r="E20" s="22"/>
      <c r="F20" s="48" t="s">
        <v>10</v>
      </c>
      <c r="G20" s="49">
        <f>VLOOKUP(G19,tranches!A2:D65,4)</f>
        <v>0</v>
      </c>
      <c r="H20" s="52"/>
      <c r="I20" s="48" t="s">
        <v>10</v>
      </c>
      <c r="J20" s="49">
        <f>VLOOKUP(J19,tranches!A2:D65,4)</f>
        <v>0</v>
      </c>
      <c r="K20" s="52"/>
      <c r="L20" s="48" t="s">
        <v>10</v>
      </c>
      <c r="M20" s="49">
        <f>VLOOKUP(M19,tranches!A2:D65,4)</f>
        <v>0</v>
      </c>
      <c r="N20" s="52"/>
      <c r="O20" s="48" t="s">
        <v>10</v>
      </c>
      <c r="P20" s="49">
        <f>VLOOKUP(P19,tranches!A2:D65,4)</f>
        <v>0</v>
      </c>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row>
    <row r="21" spans="1:93" ht="30" x14ac:dyDescent="0.25">
      <c r="B21" s="16"/>
      <c r="C21" s="45" t="s">
        <v>21</v>
      </c>
      <c r="D21" s="46">
        <f>ROUND(D20*D19,0)</f>
        <v>0</v>
      </c>
      <c r="E21" s="53"/>
      <c r="F21" s="45" t="s">
        <v>21</v>
      </c>
      <c r="G21" s="46">
        <f>ROUND(G20*G19,0)</f>
        <v>0</v>
      </c>
      <c r="H21" s="52"/>
      <c r="I21" s="45" t="s">
        <v>21</v>
      </c>
      <c r="J21" s="46">
        <f>ROUND(J20*J19,0)</f>
        <v>0</v>
      </c>
      <c r="K21" s="52"/>
      <c r="L21" s="45" t="s">
        <v>21</v>
      </c>
      <c r="M21" s="46">
        <f>ROUND(M20*M19,0)</f>
        <v>0</v>
      </c>
      <c r="N21" s="52"/>
      <c r="O21" s="45" t="s">
        <v>21</v>
      </c>
      <c r="P21" s="46">
        <f>ROUND(P20*P19,0)</f>
        <v>0</v>
      </c>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row>
    <row r="22" spans="1:93" s="5" customFormat="1" x14ac:dyDescent="0.25">
      <c r="B22" s="6"/>
      <c r="C22" s="102" t="s">
        <v>36</v>
      </c>
      <c r="D22" s="102"/>
      <c r="E22" s="30"/>
      <c r="F22" s="11"/>
      <c r="G22" s="30"/>
      <c r="H22" s="6"/>
      <c r="I22" s="11"/>
      <c r="J22" s="21"/>
    </row>
    <row r="23" spans="1:93" s="5" customFormat="1" ht="15.75" x14ac:dyDescent="0.25">
      <c r="B23" s="6"/>
      <c r="C23" s="11"/>
      <c r="D23" s="30"/>
      <c r="E23" s="54">
        <v>4</v>
      </c>
      <c r="F23" s="90" t="s">
        <v>26</v>
      </c>
      <c r="G23" s="91"/>
      <c r="H23" s="6"/>
      <c r="I23" s="11"/>
      <c r="J23" s="21"/>
    </row>
    <row r="24" spans="1:93" s="5" customFormat="1" ht="30" x14ac:dyDescent="0.25">
      <c r="B24" s="6"/>
      <c r="C24" s="11"/>
      <c r="D24" s="30"/>
      <c r="E24" s="30"/>
      <c r="F24" s="25" t="s">
        <v>35</v>
      </c>
      <c r="G24" s="69">
        <v>0</v>
      </c>
      <c r="H24" s="100" t="s">
        <v>34</v>
      </c>
      <c r="I24" s="101"/>
      <c r="J24" s="21"/>
    </row>
    <row r="25" spans="1:93" s="5" customFormat="1" x14ac:dyDescent="0.25">
      <c r="B25" s="6"/>
      <c r="C25" s="11"/>
      <c r="D25" s="30"/>
      <c r="E25" s="30"/>
      <c r="F25" s="11"/>
      <c r="G25" s="30"/>
      <c r="H25" s="6"/>
      <c r="I25" s="11"/>
      <c r="J25" s="21"/>
    </row>
    <row r="26" spans="1:93" x14ac:dyDescent="0.25">
      <c r="B26" s="6"/>
      <c r="C26" s="12"/>
      <c r="D26" s="12"/>
      <c r="E26" s="12"/>
      <c r="F26" s="96" t="s">
        <v>18</v>
      </c>
      <c r="G26" s="97"/>
      <c r="H26" s="6"/>
      <c r="I26" s="6"/>
      <c r="J26" s="6"/>
      <c r="K26" s="6"/>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row>
    <row r="27" spans="1:93" s="6" customFormat="1" ht="45" x14ac:dyDescent="0.25">
      <c r="C27" s="82"/>
      <c r="E27" s="79" t="s">
        <v>45</v>
      </c>
      <c r="F27" s="26" t="s">
        <v>28</v>
      </c>
      <c r="G27" s="33">
        <f>IF(G11&gt;15612,0.9*(G11/12),IF(G11&lt;1561.2,0,(G11/12)-130.1))</f>
        <v>0</v>
      </c>
      <c r="I27" s="85"/>
      <c r="J27" s="85"/>
      <c r="L27" s="82"/>
    </row>
    <row r="28" spans="1:93" s="6" customFormat="1" ht="39.75" x14ac:dyDescent="0.25">
      <c r="E28" s="79" t="s">
        <v>42</v>
      </c>
      <c r="F28" s="26" t="s">
        <v>27</v>
      </c>
      <c r="G28" s="33">
        <f>IF(G8=0,0,IF(G8=1,D21,IF(G8=2,D21+G21,IF(G8=3,D21+G21+J21,IF(G8=4,D21+G21+J21+M21,IF(G8=5,D21+G21+J21+M21+P21,"Pas de simulation avec plus de 5 enfants"))))))</f>
        <v>0</v>
      </c>
      <c r="I28" s="85"/>
    </row>
    <row r="29" spans="1:93" s="6" customFormat="1" x14ac:dyDescent="0.25">
      <c r="E29" s="92" t="s">
        <v>43</v>
      </c>
      <c r="F29" s="50" t="s">
        <v>44</v>
      </c>
      <c r="G29" s="51">
        <f>IF(G12&lt;5064,0,(G12/12)-425)</f>
        <v>0</v>
      </c>
      <c r="I29" s="87"/>
      <c r="J29" s="80"/>
      <c r="L29" s="82"/>
    </row>
    <row r="30" spans="1:93" s="6" customFormat="1" ht="30" x14ac:dyDescent="0.25">
      <c r="E30" s="92"/>
      <c r="F30" s="59" t="s">
        <v>41</v>
      </c>
      <c r="G30" s="49">
        <f>VLOOKUP(G29,tranches!A2:D65,4)</f>
        <v>0</v>
      </c>
      <c r="J30" s="86"/>
    </row>
    <row r="31" spans="1:93" s="6" customFormat="1" ht="30" x14ac:dyDescent="0.25">
      <c r="E31" s="92"/>
      <c r="F31" s="78" t="s">
        <v>40</v>
      </c>
      <c r="G31" s="77">
        <f>IF(G7="Marié(e)",(G30*G29),0)</f>
        <v>0</v>
      </c>
      <c r="I31" s="81"/>
      <c r="J31" s="81"/>
    </row>
    <row r="32" spans="1:93" s="6" customFormat="1" ht="30" x14ac:dyDescent="0.25">
      <c r="E32" s="32"/>
      <c r="F32" s="41" t="s">
        <v>19</v>
      </c>
      <c r="G32" s="42">
        <f>G27+G28+G31</f>
        <v>0</v>
      </c>
    </row>
    <row r="33" spans="2:67" s="6" customFormat="1" x14ac:dyDescent="0.25">
      <c r="E33" s="32"/>
      <c r="F33" s="55"/>
      <c r="G33" s="56"/>
    </row>
    <row r="34" spans="2:67" x14ac:dyDescent="0.25">
      <c r="B34" s="6"/>
      <c r="C34" s="6"/>
      <c r="D34" s="35"/>
      <c r="E34" s="32"/>
      <c r="F34" s="35"/>
      <c r="G34" s="35"/>
      <c r="H34" s="6"/>
      <c r="I34" s="6"/>
      <c r="J34" s="6"/>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row>
    <row r="35" spans="2:67" ht="34.5" customHeight="1" x14ac:dyDescent="0.25">
      <c r="C35" s="6"/>
      <c r="D35" s="35"/>
      <c r="F35" s="37" t="str">
        <f>IF(G32&gt;=G24,"D'APRES LES INFORMATIONS FOURNIES, VOUS N'ETES PAS ELIGIBLE A L'ASH","D'APRES LES INFORMATIONS FOURNIES, VOUS POURRIEZ BÉNÉFICIER DE L'ASH A HAUTEUR DE :")</f>
        <v>D'APRES LES INFORMATIONS FOURNIES, VOUS N'ETES PAS ELIGIBLE A L'ASH</v>
      </c>
      <c r="G35" s="44" t="str">
        <f>IF(G32&lt;G24,G24-G32,"Pas de droit à l'aide sociale")</f>
        <v>Pas de droit à l'aide sociale</v>
      </c>
      <c r="H35" s="6"/>
      <c r="I35" s="6"/>
      <c r="J35" s="6"/>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row>
    <row r="36" spans="2:67" x14ac:dyDescent="0.25">
      <c r="C36" s="6"/>
      <c r="D36" s="6"/>
      <c r="F36" s="6"/>
      <c r="G36" s="6"/>
      <c r="H36" s="6"/>
      <c r="I36" s="6"/>
      <c r="J36" s="6"/>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row>
    <row r="37" spans="2:67" x14ac:dyDescent="0.25">
      <c r="C37" s="5"/>
      <c r="D37" s="5"/>
      <c r="F37" s="5"/>
      <c r="G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row>
    <row r="38" spans="2:67" x14ac:dyDescent="0.25">
      <c r="B38" s="6"/>
      <c r="C38" s="5"/>
      <c r="D38" s="5"/>
      <c r="F38" s="5"/>
      <c r="G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row>
    <row r="39" spans="2:67" x14ac:dyDescent="0.25">
      <c r="C39" s="5"/>
      <c r="D39" s="5"/>
      <c r="F39" s="5"/>
      <c r="G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row>
    <row r="40" spans="2:67" x14ac:dyDescent="0.25">
      <c r="C40" s="5"/>
      <c r="D40" s="5"/>
      <c r="F40" s="5"/>
      <c r="G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row>
    <row r="41" spans="2:67" x14ac:dyDescent="0.25">
      <c r="B41" s="6"/>
      <c r="C41" s="5"/>
      <c r="D41" s="5"/>
      <c r="F41" s="6"/>
      <c r="G41" s="6"/>
      <c r="H41" s="6"/>
      <c r="I41" s="6"/>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row>
    <row r="42" spans="2:67" x14ac:dyDescent="0.25">
      <c r="C42" s="5"/>
      <c r="D42" s="5"/>
      <c r="F42" s="6"/>
      <c r="G42" s="6"/>
      <c r="H42" s="6"/>
      <c r="I42" s="6"/>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row>
    <row r="43" spans="2:67" x14ac:dyDescent="0.25">
      <c r="C43" s="5"/>
      <c r="D43" s="5"/>
      <c r="F43" s="38"/>
      <c r="G43" s="6"/>
      <c r="H43" s="6"/>
      <c r="I43" s="6"/>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row>
    <row r="44" spans="2:67" x14ac:dyDescent="0.25">
      <c r="C44" s="5"/>
      <c r="D44" s="5"/>
      <c r="F44" s="6"/>
      <c r="G44" s="6"/>
      <c r="H44" s="6"/>
      <c r="I44" s="6"/>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row>
    <row r="45" spans="2:67" x14ac:dyDescent="0.25">
      <c r="C45" s="5"/>
      <c r="D45" s="5"/>
      <c r="F45" s="6"/>
      <c r="G45" s="6"/>
      <c r="H45" s="6"/>
      <c r="I45" s="6"/>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row>
    <row r="46" spans="2:67" x14ac:dyDescent="0.25">
      <c r="C46" s="5"/>
      <c r="D46" s="5"/>
      <c r="F46" s="6"/>
      <c r="G46" s="6"/>
      <c r="H46" s="6"/>
      <c r="I46" s="6"/>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row>
    <row r="47" spans="2:67" x14ac:dyDescent="0.25">
      <c r="C47" s="5"/>
      <c r="D47" s="5"/>
      <c r="F47" s="6"/>
      <c r="G47" s="6"/>
      <c r="H47" s="6"/>
      <c r="I47" s="6"/>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row>
    <row r="48" spans="2:67" x14ac:dyDescent="0.25">
      <c r="C48" s="5"/>
      <c r="D48" s="5"/>
      <c r="F48" s="6"/>
      <c r="G48" s="6"/>
      <c r="H48" s="6"/>
      <c r="I48" s="6"/>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row>
    <row r="49" spans="3:67" x14ac:dyDescent="0.25">
      <c r="C49" s="5"/>
      <c r="D49" s="5"/>
      <c r="F49" s="6"/>
      <c r="G49" s="6"/>
      <c r="H49" s="6"/>
      <c r="I49" s="6"/>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row>
    <row r="50" spans="3:67" x14ac:dyDescent="0.25">
      <c r="C50" s="5"/>
      <c r="D50" s="5"/>
      <c r="F50" s="6"/>
      <c r="G50" s="6"/>
      <c r="H50" s="6"/>
      <c r="I50" s="6"/>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row>
    <row r="51" spans="3:67" x14ac:dyDescent="0.25">
      <c r="C51" s="5"/>
      <c r="D51" s="5"/>
      <c r="F51" s="6"/>
      <c r="G51" s="6"/>
      <c r="H51" s="6"/>
      <c r="I51" s="6"/>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row>
    <row r="52" spans="3:67" x14ac:dyDescent="0.25">
      <c r="C52" s="5"/>
      <c r="D52" s="5"/>
      <c r="F52" s="6"/>
      <c r="G52" s="6"/>
      <c r="H52" s="6"/>
      <c r="I52" s="6"/>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row>
    <row r="53" spans="3:67" x14ac:dyDescent="0.25">
      <c r="C53" s="5"/>
      <c r="D53" s="5"/>
      <c r="F53" s="5"/>
      <c r="G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row>
    <row r="54" spans="3:67" x14ac:dyDescent="0.25">
      <c r="C54" s="5"/>
      <c r="D54" s="5"/>
      <c r="F54" s="5"/>
      <c r="G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row>
    <row r="55" spans="3:67" x14ac:dyDescent="0.25">
      <c r="C55" s="5"/>
      <c r="D55" s="5"/>
      <c r="F55" s="5"/>
      <c r="G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row>
    <row r="56" spans="3:67" x14ac:dyDescent="0.25">
      <c r="C56" s="5"/>
      <c r="D56" s="5"/>
      <c r="F56" s="5"/>
      <c r="G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row>
    <row r="57" spans="3:67" x14ac:dyDescent="0.25">
      <c r="C57" s="5"/>
      <c r="D57" s="5"/>
      <c r="F57" s="5"/>
      <c r="G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row>
    <row r="58" spans="3:67" x14ac:dyDescent="0.25">
      <c r="C58" s="5"/>
      <c r="D58" s="5"/>
      <c r="F58" s="5"/>
      <c r="G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row>
    <row r="59" spans="3:67" x14ac:dyDescent="0.25">
      <c r="C59" s="5"/>
      <c r="D59" s="5"/>
      <c r="F59" s="5"/>
      <c r="G59" s="5"/>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row>
    <row r="60" spans="3:67" x14ac:dyDescent="0.25">
      <c r="C60" s="5"/>
      <c r="D60" s="5"/>
      <c r="F60" s="5"/>
      <c r="G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row>
    <row r="61" spans="3:67" x14ac:dyDescent="0.25">
      <c r="C61" s="5"/>
      <c r="D61" s="5"/>
      <c r="F61" s="5"/>
      <c r="G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row>
    <row r="62" spans="3:67" x14ac:dyDescent="0.25">
      <c r="C62" s="5"/>
      <c r="D62" s="5"/>
      <c r="F62" s="5"/>
      <c r="G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row>
    <row r="63" spans="3:67" x14ac:dyDescent="0.25">
      <c r="C63" s="5"/>
      <c r="D63" s="5"/>
      <c r="F63" s="5"/>
      <c r="G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row>
    <row r="64" spans="3:67" x14ac:dyDescent="0.25">
      <c r="C64" s="5"/>
      <c r="D64" s="5"/>
      <c r="F64" s="5"/>
      <c r="G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row>
    <row r="65" spans="3:67" x14ac:dyDescent="0.25">
      <c r="C65" s="5"/>
      <c r="D65" s="5"/>
      <c r="F65" s="5"/>
      <c r="G65" s="5"/>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row>
    <row r="66" spans="3:67" x14ac:dyDescent="0.25">
      <c r="C66" s="5"/>
      <c r="D66" s="5"/>
      <c r="F66" s="5"/>
      <c r="G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row>
    <row r="67" spans="3:67" x14ac:dyDescent="0.25">
      <c r="C67" s="5"/>
      <c r="D67" s="5"/>
      <c r="F67" s="5"/>
      <c r="G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row>
    <row r="68" spans="3:67" x14ac:dyDescent="0.25">
      <c r="C68" s="5"/>
      <c r="D68" s="5"/>
      <c r="F68" s="5"/>
      <c r="G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row>
    <row r="69" spans="3:67" x14ac:dyDescent="0.25">
      <c r="C69" s="5"/>
      <c r="D69" s="5"/>
      <c r="F69" s="5"/>
      <c r="G69" s="5"/>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row>
    <row r="70" spans="3:67" x14ac:dyDescent="0.25">
      <c r="C70" s="5"/>
      <c r="D70" s="5"/>
      <c r="F70" s="5"/>
      <c r="G70" s="5"/>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row>
    <row r="71" spans="3:67" x14ac:dyDescent="0.25">
      <c r="C71" s="5"/>
      <c r="D71" s="5"/>
      <c r="F71" s="5"/>
      <c r="G71" s="5"/>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row>
    <row r="72" spans="3:67" x14ac:dyDescent="0.25">
      <c r="C72" s="5"/>
      <c r="D72" s="5"/>
      <c r="F72" s="5"/>
      <c r="G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row>
    <row r="73" spans="3:67" x14ac:dyDescent="0.25">
      <c r="C73" s="5"/>
      <c r="D73" s="5"/>
      <c r="F73" s="5"/>
      <c r="G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row>
    <row r="74" spans="3:67" x14ac:dyDescent="0.25">
      <c r="C74" s="5"/>
      <c r="D74" s="5"/>
      <c r="F74" s="5"/>
      <c r="G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row>
    <row r="75" spans="3:67" x14ac:dyDescent="0.25">
      <c r="C75" s="5"/>
      <c r="D75" s="5"/>
      <c r="F75" s="5"/>
      <c r="G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row>
    <row r="76" spans="3:67" x14ac:dyDescent="0.25">
      <c r="C76" s="5"/>
      <c r="D76" s="5"/>
      <c r="F76" s="5"/>
      <c r="G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row>
    <row r="77" spans="3:67" x14ac:dyDescent="0.25">
      <c r="C77" s="5"/>
      <c r="D77" s="5"/>
      <c r="F77" s="5"/>
      <c r="G77" s="5"/>
      <c r="L77" s="5"/>
      <c r="M77" s="5"/>
      <c r="N77" s="5"/>
      <c r="O77" s="5"/>
      <c r="P77" s="5"/>
      <c r="Q77" s="5"/>
      <c r="R77" s="5"/>
      <c r="S77" s="5"/>
      <c r="T77" s="5"/>
      <c r="U77" s="5"/>
      <c r="V77" s="5"/>
    </row>
    <row r="78" spans="3:67" x14ac:dyDescent="0.25">
      <c r="C78" s="5"/>
      <c r="D78" s="5"/>
      <c r="F78" s="5"/>
      <c r="G78" s="5"/>
      <c r="L78" s="5"/>
      <c r="M78" s="5"/>
      <c r="N78" s="5"/>
      <c r="O78" s="5"/>
      <c r="P78" s="5"/>
      <c r="Q78" s="5"/>
      <c r="R78" s="5"/>
      <c r="S78" s="5"/>
      <c r="T78" s="5"/>
      <c r="U78" s="5"/>
      <c r="V78" s="5"/>
    </row>
    <row r="79" spans="3:67" x14ac:dyDescent="0.25">
      <c r="C79" s="5"/>
      <c r="D79" s="5"/>
      <c r="F79" s="5"/>
      <c r="G79" s="5"/>
      <c r="L79" s="5"/>
      <c r="M79" s="5"/>
      <c r="N79" s="5"/>
      <c r="O79" s="5"/>
      <c r="P79" s="5"/>
      <c r="Q79" s="5"/>
      <c r="R79" s="5"/>
      <c r="S79" s="5"/>
      <c r="T79" s="5"/>
      <c r="U79" s="5"/>
      <c r="V79" s="5"/>
    </row>
    <row r="80" spans="3:67" x14ac:dyDescent="0.25">
      <c r="C80" s="5"/>
      <c r="D80" s="5"/>
      <c r="F80" s="5"/>
      <c r="G80" s="5"/>
      <c r="L80" s="5"/>
      <c r="M80" s="5"/>
      <c r="N80" s="5"/>
      <c r="O80" s="5"/>
      <c r="P80" s="5"/>
      <c r="Q80" s="5"/>
      <c r="R80" s="5"/>
      <c r="S80" s="5"/>
      <c r="T80" s="5"/>
      <c r="U80" s="5"/>
      <c r="V80" s="5"/>
    </row>
    <row r="81" spans="3:22" x14ac:dyDescent="0.25">
      <c r="C81" s="5"/>
      <c r="D81" s="5"/>
      <c r="F81" s="5"/>
      <c r="G81" s="5"/>
      <c r="L81" s="5"/>
      <c r="M81" s="5"/>
      <c r="N81" s="5"/>
      <c r="O81" s="5"/>
      <c r="P81" s="5"/>
      <c r="Q81" s="5"/>
      <c r="R81" s="5"/>
      <c r="S81" s="5"/>
      <c r="T81" s="5"/>
      <c r="U81" s="5"/>
      <c r="V81" s="5"/>
    </row>
    <row r="82" spans="3:22" x14ac:dyDescent="0.25">
      <c r="C82" s="5"/>
      <c r="D82" s="5"/>
      <c r="F82" s="5"/>
      <c r="G82" s="5"/>
      <c r="L82" s="5"/>
      <c r="M82" s="5"/>
      <c r="N82" s="5"/>
      <c r="O82" s="5"/>
      <c r="P82" s="5"/>
      <c r="Q82" s="5"/>
      <c r="R82" s="5"/>
      <c r="S82" s="5"/>
      <c r="T82" s="5"/>
      <c r="U82" s="5"/>
      <c r="V82" s="5"/>
    </row>
    <row r="83" spans="3:22" x14ac:dyDescent="0.25">
      <c r="C83" s="5"/>
      <c r="D83" s="5"/>
      <c r="F83" s="5"/>
      <c r="G83" s="5"/>
      <c r="L83" s="5"/>
      <c r="M83" s="5"/>
      <c r="N83" s="5"/>
      <c r="O83" s="5"/>
      <c r="P83" s="5"/>
      <c r="Q83" s="5"/>
      <c r="R83" s="5"/>
      <c r="S83" s="5"/>
      <c r="T83" s="5"/>
      <c r="U83" s="5"/>
      <c r="V83" s="5"/>
    </row>
    <row r="84" spans="3:22" x14ac:dyDescent="0.25">
      <c r="C84" s="5"/>
      <c r="D84" s="5"/>
      <c r="F84" s="5"/>
      <c r="G84" s="5"/>
      <c r="L84" s="5"/>
      <c r="M84" s="5"/>
      <c r="N84" s="5"/>
      <c r="O84" s="5"/>
      <c r="P84" s="5"/>
      <c r="Q84" s="5"/>
      <c r="R84" s="5"/>
      <c r="S84" s="5"/>
      <c r="T84" s="5"/>
      <c r="U84" s="5"/>
      <c r="V84" s="5"/>
    </row>
    <row r="85" spans="3:22" x14ac:dyDescent="0.25">
      <c r="C85" s="5"/>
      <c r="D85" s="5"/>
      <c r="F85" s="5"/>
      <c r="G85" s="5"/>
      <c r="L85" s="5"/>
      <c r="M85" s="5"/>
      <c r="N85" s="5"/>
      <c r="O85" s="5"/>
      <c r="P85" s="5"/>
      <c r="Q85" s="5"/>
      <c r="R85" s="5"/>
      <c r="S85" s="5"/>
      <c r="T85" s="5"/>
      <c r="U85" s="5"/>
      <c r="V85" s="5"/>
    </row>
    <row r="86" spans="3:22" x14ac:dyDescent="0.25">
      <c r="C86" s="5"/>
      <c r="D86" s="5"/>
      <c r="F86" s="5"/>
      <c r="G86" s="5"/>
      <c r="L86" s="5"/>
      <c r="M86" s="5"/>
      <c r="N86" s="5"/>
      <c r="O86" s="5"/>
      <c r="P86" s="5"/>
      <c r="Q86" s="5"/>
      <c r="R86" s="5"/>
      <c r="S86" s="5"/>
      <c r="T86" s="5"/>
      <c r="U86" s="5"/>
      <c r="V86" s="5"/>
    </row>
    <row r="87" spans="3:22" x14ac:dyDescent="0.25">
      <c r="C87" s="5"/>
      <c r="D87" s="5"/>
      <c r="F87" s="5"/>
      <c r="G87" s="5"/>
      <c r="L87" s="5"/>
      <c r="M87" s="5"/>
      <c r="N87" s="5"/>
      <c r="O87" s="5"/>
      <c r="P87" s="5"/>
      <c r="Q87" s="5"/>
      <c r="R87" s="5"/>
      <c r="S87" s="5"/>
      <c r="T87" s="5"/>
      <c r="U87" s="5"/>
      <c r="V87" s="5"/>
    </row>
    <row r="88" spans="3:22" x14ac:dyDescent="0.25">
      <c r="C88" s="5"/>
      <c r="D88" s="5"/>
      <c r="F88" s="5"/>
      <c r="G88" s="5"/>
      <c r="L88" s="5"/>
      <c r="M88" s="5"/>
      <c r="N88" s="5"/>
      <c r="O88" s="5"/>
      <c r="P88" s="5"/>
      <c r="Q88" s="5"/>
      <c r="R88" s="5"/>
      <c r="S88" s="5"/>
      <c r="T88" s="5"/>
      <c r="U88" s="5"/>
      <c r="V88" s="5"/>
    </row>
    <row r="89" spans="3:22" x14ac:dyDescent="0.25">
      <c r="C89" s="5"/>
      <c r="D89" s="5"/>
      <c r="F89" s="5"/>
      <c r="G89" s="5"/>
      <c r="L89" s="5"/>
      <c r="M89" s="5"/>
      <c r="N89" s="5"/>
      <c r="O89" s="5"/>
      <c r="P89" s="5"/>
      <c r="Q89" s="5"/>
      <c r="R89" s="5"/>
      <c r="S89" s="5"/>
      <c r="T89" s="5"/>
      <c r="U89" s="5"/>
      <c r="V89" s="5"/>
    </row>
    <row r="90" spans="3:22" x14ac:dyDescent="0.25">
      <c r="C90" s="5"/>
      <c r="D90" s="5"/>
      <c r="F90" s="5"/>
      <c r="G90" s="5"/>
      <c r="L90" s="5"/>
      <c r="M90" s="5"/>
      <c r="N90" s="5"/>
      <c r="O90" s="5"/>
      <c r="P90" s="5"/>
      <c r="Q90" s="5"/>
      <c r="R90" s="5"/>
      <c r="S90" s="5"/>
      <c r="T90" s="5"/>
      <c r="U90" s="5"/>
      <c r="V90" s="5"/>
    </row>
    <row r="91" spans="3:22" x14ac:dyDescent="0.25">
      <c r="C91" s="5"/>
      <c r="D91" s="5"/>
      <c r="F91" s="5"/>
      <c r="G91" s="5"/>
      <c r="L91" s="5"/>
      <c r="M91" s="5"/>
      <c r="N91" s="5"/>
      <c r="O91" s="5"/>
      <c r="P91" s="5"/>
      <c r="Q91" s="5"/>
      <c r="R91" s="5"/>
      <c r="S91" s="5"/>
      <c r="T91" s="5"/>
      <c r="U91" s="5"/>
      <c r="V91" s="5"/>
    </row>
    <row r="92" spans="3:22" x14ac:dyDescent="0.25">
      <c r="C92" s="5"/>
      <c r="D92" s="5"/>
      <c r="F92" s="5"/>
      <c r="G92" s="5"/>
      <c r="L92" s="5"/>
      <c r="M92" s="5"/>
      <c r="N92" s="5"/>
      <c r="O92" s="5"/>
      <c r="P92" s="5"/>
      <c r="Q92" s="5"/>
      <c r="R92" s="5"/>
      <c r="S92" s="5"/>
      <c r="T92" s="5"/>
      <c r="U92" s="5"/>
      <c r="V92" s="5"/>
    </row>
    <row r="93" spans="3:22" x14ac:dyDescent="0.25">
      <c r="C93" s="5"/>
      <c r="D93" s="5"/>
      <c r="F93" s="5"/>
      <c r="G93" s="5"/>
      <c r="L93" s="5"/>
      <c r="M93" s="5"/>
      <c r="N93" s="5"/>
      <c r="O93" s="5"/>
      <c r="P93" s="5"/>
      <c r="Q93" s="5"/>
      <c r="R93" s="5"/>
      <c r="S93" s="5"/>
      <c r="T93" s="5"/>
      <c r="U93" s="5"/>
      <c r="V93" s="5"/>
    </row>
    <row r="94" spans="3:22" x14ac:dyDescent="0.25">
      <c r="C94" s="5"/>
      <c r="D94" s="5"/>
      <c r="F94" s="5"/>
      <c r="G94" s="5"/>
      <c r="L94" s="5"/>
      <c r="M94" s="5"/>
      <c r="N94" s="5"/>
      <c r="O94" s="5"/>
      <c r="P94" s="5"/>
      <c r="Q94" s="5"/>
      <c r="R94" s="5"/>
      <c r="S94" s="5"/>
      <c r="T94" s="5"/>
      <c r="U94" s="5"/>
      <c r="V94" s="5"/>
    </row>
    <row r="95" spans="3:22" x14ac:dyDescent="0.25">
      <c r="C95" s="5"/>
      <c r="D95" s="5"/>
      <c r="F95" s="5"/>
      <c r="G95" s="5"/>
      <c r="L95" s="5"/>
      <c r="M95" s="5"/>
      <c r="N95" s="5"/>
      <c r="O95" s="5"/>
      <c r="P95" s="5"/>
      <c r="Q95" s="5"/>
      <c r="R95" s="5"/>
      <c r="S95" s="5"/>
      <c r="T95" s="5"/>
      <c r="U95" s="5"/>
      <c r="V95" s="5"/>
    </row>
    <row r="96" spans="3:22" x14ac:dyDescent="0.25">
      <c r="C96" s="5"/>
      <c r="D96" s="5"/>
      <c r="F96" s="5"/>
      <c r="G96" s="5"/>
      <c r="L96" s="5"/>
      <c r="M96" s="5"/>
      <c r="N96" s="5"/>
      <c r="O96" s="5"/>
      <c r="P96" s="5"/>
      <c r="Q96" s="5"/>
      <c r="R96" s="5"/>
      <c r="S96" s="5"/>
      <c r="T96" s="5"/>
      <c r="U96" s="5"/>
      <c r="V96" s="5"/>
    </row>
    <row r="97" spans="3:22" x14ac:dyDescent="0.25">
      <c r="C97" s="5"/>
      <c r="D97" s="5"/>
      <c r="F97" s="5"/>
      <c r="G97" s="5"/>
      <c r="L97" s="5"/>
      <c r="M97" s="5"/>
      <c r="N97" s="5"/>
      <c r="O97" s="5"/>
      <c r="P97" s="5"/>
      <c r="Q97" s="5"/>
      <c r="R97" s="5"/>
      <c r="S97" s="5"/>
      <c r="T97" s="5"/>
      <c r="U97" s="5"/>
      <c r="V97" s="5"/>
    </row>
    <row r="98" spans="3:22" x14ac:dyDescent="0.25">
      <c r="C98" s="5"/>
      <c r="D98" s="5"/>
      <c r="F98" s="5"/>
      <c r="G98" s="5"/>
      <c r="L98" s="5"/>
      <c r="M98" s="5"/>
      <c r="N98" s="5"/>
      <c r="O98" s="5"/>
      <c r="P98" s="5"/>
      <c r="Q98" s="5"/>
      <c r="R98" s="5"/>
      <c r="S98" s="5"/>
      <c r="T98" s="5"/>
      <c r="U98" s="5"/>
      <c r="V98" s="5"/>
    </row>
    <row r="99" spans="3:22" x14ac:dyDescent="0.25">
      <c r="C99" s="5"/>
      <c r="D99" s="5"/>
      <c r="F99" s="5"/>
      <c r="G99" s="5"/>
      <c r="L99" s="5"/>
      <c r="M99" s="5"/>
      <c r="N99" s="5"/>
      <c r="O99" s="5"/>
      <c r="P99" s="5"/>
      <c r="Q99" s="5"/>
      <c r="R99" s="5"/>
      <c r="S99" s="5"/>
      <c r="T99" s="5"/>
      <c r="U99" s="5"/>
      <c r="V99" s="5"/>
    </row>
    <row r="100" spans="3:22" x14ac:dyDescent="0.25">
      <c r="C100" s="5"/>
      <c r="D100" s="5"/>
      <c r="F100" s="5"/>
      <c r="G100" s="5"/>
      <c r="L100" s="5"/>
      <c r="M100" s="5"/>
      <c r="N100" s="5"/>
      <c r="O100" s="5"/>
      <c r="P100" s="5"/>
      <c r="Q100" s="5"/>
      <c r="R100" s="5"/>
      <c r="S100" s="5"/>
      <c r="T100" s="5"/>
      <c r="U100" s="5"/>
      <c r="V100" s="5"/>
    </row>
    <row r="101" spans="3:22" x14ac:dyDescent="0.25">
      <c r="C101" s="5"/>
      <c r="D101" s="5"/>
      <c r="F101" s="5"/>
      <c r="G101" s="5"/>
      <c r="L101" s="5"/>
      <c r="M101" s="5"/>
      <c r="N101" s="5"/>
      <c r="O101" s="5"/>
      <c r="P101" s="5"/>
      <c r="Q101" s="5"/>
      <c r="R101" s="5"/>
      <c r="S101" s="5"/>
      <c r="T101" s="5"/>
      <c r="U101" s="5"/>
      <c r="V101" s="5"/>
    </row>
    <row r="102" spans="3:22" x14ac:dyDescent="0.25">
      <c r="C102" s="5"/>
      <c r="D102" s="5"/>
      <c r="F102" s="5"/>
      <c r="G102" s="5"/>
      <c r="L102" s="5"/>
      <c r="M102" s="5"/>
      <c r="N102" s="5"/>
      <c r="O102" s="5"/>
      <c r="P102" s="5"/>
      <c r="Q102" s="5"/>
      <c r="R102" s="5"/>
      <c r="S102" s="5"/>
      <c r="T102" s="5"/>
      <c r="U102" s="5"/>
      <c r="V102" s="5"/>
    </row>
    <row r="103" spans="3:22" x14ac:dyDescent="0.25">
      <c r="C103" s="5"/>
      <c r="D103" s="5"/>
      <c r="F103" s="5"/>
      <c r="G103" s="5"/>
      <c r="L103" s="5"/>
      <c r="M103" s="5"/>
      <c r="N103" s="5"/>
      <c r="O103" s="5"/>
      <c r="P103" s="5"/>
      <c r="Q103" s="5"/>
      <c r="R103" s="5"/>
      <c r="S103" s="5"/>
      <c r="T103" s="5"/>
      <c r="U103" s="5"/>
      <c r="V103" s="5"/>
    </row>
    <row r="104" spans="3:22" x14ac:dyDescent="0.25">
      <c r="C104" s="5"/>
      <c r="D104" s="5"/>
      <c r="F104" s="5"/>
      <c r="G104" s="5"/>
      <c r="L104" s="5"/>
      <c r="M104" s="5"/>
      <c r="N104" s="5"/>
      <c r="O104" s="5"/>
      <c r="P104" s="5"/>
      <c r="Q104" s="5"/>
      <c r="R104" s="5"/>
      <c r="S104" s="5"/>
      <c r="T104" s="5"/>
      <c r="U104" s="5"/>
      <c r="V104" s="5"/>
    </row>
    <row r="105" spans="3:22" x14ac:dyDescent="0.25">
      <c r="C105" s="5"/>
      <c r="D105" s="5"/>
      <c r="F105" s="5"/>
      <c r="G105" s="5"/>
      <c r="L105" s="5"/>
      <c r="M105" s="5"/>
      <c r="N105" s="5"/>
      <c r="O105" s="5"/>
      <c r="P105" s="5"/>
      <c r="Q105" s="5"/>
      <c r="R105" s="5"/>
      <c r="S105" s="5"/>
      <c r="T105" s="5"/>
      <c r="U105" s="5"/>
      <c r="V105" s="5"/>
    </row>
    <row r="106" spans="3:22" x14ac:dyDescent="0.25">
      <c r="C106" s="5"/>
      <c r="D106" s="5"/>
      <c r="F106" s="5"/>
      <c r="G106" s="5"/>
      <c r="L106" s="5"/>
      <c r="M106" s="5"/>
      <c r="N106" s="5"/>
      <c r="O106" s="5"/>
      <c r="P106" s="5"/>
      <c r="Q106" s="5"/>
      <c r="R106" s="5"/>
      <c r="S106" s="5"/>
      <c r="T106" s="5"/>
      <c r="U106" s="5"/>
      <c r="V106" s="5"/>
    </row>
    <row r="107" spans="3:22" x14ac:dyDescent="0.25">
      <c r="C107" s="5"/>
      <c r="D107" s="5"/>
      <c r="F107" s="5"/>
      <c r="G107" s="5"/>
      <c r="L107" s="5"/>
      <c r="M107" s="5"/>
      <c r="N107" s="5"/>
      <c r="O107" s="5"/>
      <c r="P107" s="5"/>
      <c r="Q107" s="5"/>
      <c r="R107" s="5"/>
      <c r="S107" s="5"/>
      <c r="T107" s="5"/>
      <c r="U107" s="5"/>
      <c r="V107" s="5"/>
    </row>
    <row r="108" spans="3:22" x14ac:dyDescent="0.25">
      <c r="C108" s="5"/>
      <c r="D108" s="5"/>
      <c r="F108" s="5"/>
      <c r="G108" s="5"/>
      <c r="L108" s="5"/>
      <c r="M108" s="5"/>
      <c r="N108" s="5"/>
      <c r="O108" s="5"/>
      <c r="P108" s="5"/>
      <c r="Q108" s="5"/>
      <c r="R108" s="5"/>
      <c r="S108" s="5"/>
      <c r="T108" s="5"/>
      <c r="U108" s="5"/>
      <c r="V108" s="5"/>
    </row>
    <row r="109" spans="3:22" x14ac:dyDescent="0.25">
      <c r="C109" s="5"/>
      <c r="D109" s="5"/>
      <c r="F109" s="5"/>
      <c r="G109" s="5"/>
      <c r="L109" s="5"/>
      <c r="M109" s="5"/>
      <c r="N109" s="5"/>
      <c r="O109" s="5"/>
      <c r="P109" s="5"/>
      <c r="Q109" s="5"/>
      <c r="R109" s="5"/>
      <c r="S109" s="5"/>
      <c r="T109" s="5"/>
      <c r="U109" s="5"/>
      <c r="V109" s="5"/>
    </row>
    <row r="110" spans="3:22" x14ac:dyDescent="0.25">
      <c r="C110" s="5"/>
      <c r="D110" s="5"/>
      <c r="F110" s="5"/>
      <c r="G110" s="5"/>
      <c r="L110" s="5"/>
      <c r="M110" s="5"/>
      <c r="N110" s="5"/>
      <c r="O110" s="5"/>
      <c r="P110" s="5"/>
      <c r="Q110" s="5"/>
      <c r="R110" s="5"/>
      <c r="S110" s="5"/>
      <c r="T110" s="5"/>
      <c r="U110" s="5"/>
      <c r="V110" s="5"/>
    </row>
    <row r="111" spans="3:22" x14ac:dyDescent="0.25">
      <c r="C111" s="5"/>
      <c r="D111" s="5"/>
      <c r="F111" s="5"/>
      <c r="G111" s="5"/>
      <c r="L111" s="5"/>
      <c r="M111" s="5"/>
      <c r="N111" s="5"/>
      <c r="O111" s="5"/>
      <c r="P111" s="5"/>
      <c r="Q111" s="5"/>
      <c r="R111" s="5"/>
      <c r="S111" s="5"/>
      <c r="T111" s="5"/>
      <c r="U111" s="5"/>
      <c r="V111" s="5"/>
    </row>
    <row r="112" spans="3:22" x14ac:dyDescent="0.25">
      <c r="C112" s="5"/>
      <c r="D112" s="5"/>
      <c r="F112" s="5"/>
      <c r="G112" s="5"/>
      <c r="L112" s="5"/>
      <c r="M112" s="5"/>
      <c r="N112" s="5"/>
      <c r="O112" s="5"/>
      <c r="P112" s="5"/>
      <c r="Q112" s="5"/>
      <c r="R112" s="5"/>
      <c r="S112" s="5"/>
      <c r="T112" s="5"/>
      <c r="U112" s="5"/>
      <c r="V112" s="5"/>
    </row>
    <row r="113" spans="3:22" x14ac:dyDescent="0.25">
      <c r="C113" s="5"/>
      <c r="D113" s="5"/>
      <c r="F113" s="5"/>
      <c r="G113" s="5"/>
      <c r="L113" s="5"/>
      <c r="M113" s="5"/>
      <c r="N113" s="5"/>
      <c r="O113" s="5"/>
      <c r="P113" s="5"/>
      <c r="Q113" s="5"/>
      <c r="R113" s="5"/>
      <c r="S113" s="5"/>
      <c r="T113" s="5"/>
      <c r="U113" s="5"/>
      <c r="V113" s="5"/>
    </row>
    <row r="114" spans="3:22" x14ac:dyDescent="0.25">
      <c r="C114" s="5"/>
      <c r="D114" s="5"/>
      <c r="F114" s="5"/>
      <c r="G114" s="5"/>
      <c r="L114" s="5"/>
      <c r="M114" s="5"/>
      <c r="N114" s="5"/>
      <c r="O114" s="5"/>
      <c r="P114" s="5"/>
      <c r="Q114" s="5"/>
      <c r="R114" s="5"/>
      <c r="S114" s="5"/>
      <c r="T114" s="5"/>
      <c r="U114" s="5"/>
      <c r="V114" s="5"/>
    </row>
    <row r="115" spans="3:22" x14ac:dyDescent="0.25">
      <c r="C115" s="5"/>
      <c r="D115" s="5"/>
      <c r="F115" s="5"/>
      <c r="G115" s="5"/>
      <c r="L115" s="5"/>
      <c r="M115" s="5"/>
      <c r="N115" s="5"/>
      <c r="O115" s="5"/>
      <c r="P115" s="5"/>
      <c r="Q115" s="5"/>
      <c r="R115" s="5"/>
      <c r="S115" s="5"/>
      <c r="T115" s="5"/>
      <c r="U115" s="5"/>
      <c r="V115" s="5"/>
    </row>
    <row r="116" spans="3:22" x14ac:dyDescent="0.25">
      <c r="C116" s="5"/>
      <c r="D116" s="5"/>
      <c r="F116" s="5"/>
      <c r="G116" s="5"/>
      <c r="L116" s="5"/>
      <c r="M116" s="5"/>
      <c r="N116" s="5"/>
      <c r="O116" s="5"/>
      <c r="P116" s="5"/>
      <c r="Q116" s="5"/>
      <c r="R116" s="5"/>
      <c r="S116" s="5"/>
      <c r="T116" s="5"/>
      <c r="U116" s="5"/>
      <c r="V116" s="5"/>
    </row>
    <row r="117" spans="3:22" x14ac:dyDescent="0.25">
      <c r="C117" s="5"/>
      <c r="D117" s="5"/>
      <c r="F117" s="5"/>
      <c r="G117" s="5"/>
      <c r="L117" s="5"/>
      <c r="M117" s="5"/>
      <c r="N117" s="5"/>
      <c r="O117" s="5"/>
      <c r="P117" s="5"/>
      <c r="Q117" s="5"/>
      <c r="R117" s="5"/>
      <c r="S117" s="5"/>
      <c r="T117" s="5"/>
      <c r="U117" s="5"/>
      <c r="V117" s="5"/>
    </row>
    <row r="118" spans="3:22" x14ac:dyDescent="0.25">
      <c r="C118" s="5"/>
      <c r="D118" s="5"/>
      <c r="F118" s="5"/>
      <c r="G118" s="5"/>
      <c r="L118" s="5"/>
      <c r="M118" s="5"/>
      <c r="N118" s="5"/>
      <c r="O118" s="5"/>
      <c r="P118" s="5"/>
      <c r="Q118" s="5"/>
      <c r="R118" s="5"/>
      <c r="S118" s="5"/>
      <c r="T118" s="5"/>
      <c r="U118" s="5"/>
      <c r="V118" s="5"/>
    </row>
    <row r="119" spans="3:22" x14ac:dyDescent="0.25">
      <c r="C119" s="5"/>
      <c r="D119" s="5"/>
      <c r="F119" s="5"/>
      <c r="G119" s="5"/>
      <c r="L119" s="5"/>
      <c r="M119" s="5"/>
      <c r="N119" s="5"/>
      <c r="O119" s="5"/>
      <c r="P119" s="5"/>
      <c r="Q119" s="5"/>
      <c r="R119" s="5"/>
      <c r="S119" s="5"/>
      <c r="T119" s="5"/>
      <c r="U119" s="5"/>
      <c r="V119" s="5"/>
    </row>
    <row r="120" spans="3:22" x14ac:dyDescent="0.25">
      <c r="C120" s="5"/>
      <c r="D120" s="5"/>
      <c r="F120" s="5"/>
      <c r="G120" s="5"/>
      <c r="L120" s="5"/>
      <c r="M120" s="5"/>
      <c r="N120" s="5"/>
      <c r="O120" s="5"/>
      <c r="P120" s="5"/>
      <c r="Q120" s="5"/>
      <c r="R120" s="5"/>
      <c r="S120" s="5"/>
      <c r="T120" s="5"/>
      <c r="U120" s="5"/>
      <c r="V120" s="5"/>
    </row>
    <row r="121" spans="3:22" x14ac:dyDescent="0.25">
      <c r="C121" s="5"/>
      <c r="D121" s="5"/>
      <c r="F121" s="5"/>
      <c r="G121" s="5"/>
      <c r="L121" s="5"/>
      <c r="M121" s="5"/>
      <c r="N121" s="5"/>
      <c r="O121" s="5"/>
      <c r="P121" s="5"/>
      <c r="Q121" s="5"/>
      <c r="R121" s="5"/>
      <c r="S121" s="5"/>
      <c r="T121" s="5"/>
      <c r="U121" s="5"/>
      <c r="V121" s="5"/>
    </row>
    <row r="122" spans="3:22" x14ac:dyDescent="0.25">
      <c r="C122" s="5"/>
      <c r="D122" s="5"/>
      <c r="F122" s="5"/>
      <c r="G122" s="5"/>
      <c r="L122" s="5"/>
      <c r="M122" s="5"/>
      <c r="N122" s="5"/>
      <c r="O122" s="5"/>
      <c r="P122" s="5"/>
      <c r="Q122" s="5"/>
      <c r="R122" s="5"/>
      <c r="S122" s="5"/>
      <c r="T122" s="5"/>
      <c r="U122" s="5"/>
      <c r="V122" s="5"/>
    </row>
    <row r="123" spans="3:22" x14ac:dyDescent="0.25">
      <c r="C123" s="5"/>
      <c r="D123" s="5"/>
      <c r="F123" s="5"/>
      <c r="G123" s="5"/>
      <c r="L123" s="5"/>
      <c r="M123" s="5"/>
      <c r="N123" s="5"/>
      <c r="O123" s="5"/>
      <c r="P123" s="5"/>
      <c r="Q123" s="5"/>
      <c r="R123" s="5"/>
      <c r="S123" s="5"/>
      <c r="T123" s="5"/>
      <c r="U123" s="5"/>
      <c r="V123" s="5"/>
    </row>
    <row r="124" spans="3:22" x14ac:dyDescent="0.25">
      <c r="C124" s="5"/>
      <c r="D124" s="5"/>
      <c r="F124" s="5"/>
      <c r="G124" s="5"/>
      <c r="L124" s="5"/>
      <c r="M124" s="5"/>
      <c r="N124" s="5"/>
      <c r="O124" s="5"/>
      <c r="P124" s="5"/>
      <c r="Q124" s="5"/>
      <c r="R124" s="5"/>
      <c r="S124" s="5"/>
      <c r="T124" s="5"/>
      <c r="U124" s="5"/>
      <c r="V124" s="5"/>
    </row>
    <row r="125" spans="3:22" x14ac:dyDescent="0.25">
      <c r="C125" s="5"/>
      <c r="D125" s="5"/>
      <c r="F125" s="5"/>
      <c r="G125" s="5"/>
      <c r="L125" s="5"/>
      <c r="M125" s="5"/>
      <c r="N125" s="5"/>
      <c r="O125" s="5"/>
      <c r="P125" s="5"/>
      <c r="Q125" s="5"/>
      <c r="R125" s="5"/>
      <c r="S125" s="5"/>
      <c r="T125" s="5"/>
      <c r="U125" s="5"/>
      <c r="V125" s="5"/>
    </row>
    <row r="126" spans="3:22" x14ac:dyDescent="0.25">
      <c r="C126" s="5"/>
      <c r="D126" s="5"/>
      <c r="F126" s="5"/>
      <c r="G126" s="5"/>
      <c r="L126" s="5"/>
      <c r="M126" s="5"/>
      <c r="N126" s="5"/>
      <c r="O126" s="5"/>
      <c r="P126" s="5"/>
      <c r="Q126" s="5"/>
      <c r="R126" s="5"/>
      <c r="S126" s="5"/>
      <c r="T126" s="5"/>
      <c r="U126" s="5"/>
      <c r="V126" s="5"/>
    </row>
    <row r="127" spans="3:22" x14ac:dyDescent="0.25">
      <c r="C127" s="5"/>
      <c r="D127" s="5"/>
      <c r="F127" s="5"/>
      <c r="G127" s="5"/>
      <c r="L127" s="5"/>
      <c r="M127" s="5"/>
      <c r="N127" s="5"/>
      <c r="O127" s="5"/>
      <c r="P127" s="5"/>
      <c r="Q127" s="5"/>
      <c r="R127" s="5"/>
      <c r="S127" s="5"/>
      <c r="T127" s="5"/>
      <c r="U127" s="5"/>
      <c r="V127" s="5"/>
    </row>
    <row r="128" spans="3:22" x14ac:dyDescent="0.25">
      <c r="C128" s="5"/>
      <c r="D128" s="5"/>
      <c r="F128" s="5"/>
      <c r="G128" s="5"/>
      <c r="L128" s="5"/>
      <c r="M128" s="5"/>
      <c r="N128" s="5"/>
      <c r="O128" s="5"/>
      <c r="P128" s="5"/>
      <c r="Q128" s="5"/>
      <c r="R128" s="5"/>
      <c r="S128" s="5"/>
      <c r="T128" s="5"/>
      <c r="U128" s="5"/>
      <c r="V128" s="5"/>
    </row>
    <row r="129" spans="3:22" x14ac:dyDescent="0.25">
      <c r="C129" s="5"/>
      <c r="D129" s="5"/>
      <c r="F129" s="5"/>
      <c r="G129" s="5"/>
      <c r="L129" s="5"/>
      <c r="M129" s="5"/>
      <c r="N129" s="5"/>
      <c r="O129" s="5"/>
      <c r="P129" s="5"/>
      <c r="Q129" s="5"/>
      <c r="R129" s="5"/>
      <c r="S129" s="5"/>
      <c r="T129" s="5"/>
      <c r="U129" s="5"/>
      <c r="V129" s="5"/>
    </row>
    <row r="130" spans="3:22" x14ac:dyDescent="0.25">
      <c r="C130" s="5"/>
      <c r="D130" s="5"/>
      <c r="F130" s="5"/>
      <c r="G130" s="5"/>
      <c r="L130" s="5"/>
      <c r="M130" s="5"/>
      <c r="N130" s="5"/>
      <c r="O130" s="5"/>
      <c r="P130" s="5"/>
      <c r="Q130" s="5"/>
      <c r="R130" s="5"/>
      <c r="S130" s="5"/>
      <c r="T130" s="5"/>
      <c r="U130" s="5"/>
      <c r="V130" s="5"/>
    </row>
    <row r="131" spans="3:22" x14ac:dyDescent="0.25">
      <c r="C131" s="5"/>
      <c r="D131" s="5"/>
      <c r="F131" s="5"/>
      <c r="G131" s="5"/>
      <c r="L131" s="5"/>
      <c r="M131" s="5"/>
      <c r="N131" s="5"/>
      <c r="O131" s="5"/>
      <c r="P131" s="5"/>
      <c r="Q131" s="5"/>
      <c r="R131" s="5"/>
      <c r="S131" s="5"/>
      <c r="T131" s="5"/>
      <c r="U131" s="5"/>
      <c r="V131" s="5"/>
    </row>
    <row r="132" spans="3:22" x14ac:dyDescent="0.25">
      <c r="C132" s="5"/>
      <c r="D132" s="5"/>
      <c r="F132" s="5"/>
      <c r="G132" s="5"/>
      <c r="L132" s="5"/>
      <c r="M132" s="5"/>
      <c r="N132" s="5"/>
      <c r="O132" s="5"/>
      <c r="P132" s="5"/>
      <c r="Q132" s="5"/>
      <c r="R132" s="5"/>
      <c r="S132" s="5"/>
      <c r="T132" s="5"/>
      <c r="U132" s="5"/>
      <c r="V132" s="5"/>
    </row>
    <row r="133" spans="3:22" x14ac:dyDescent="0.25">
      <c r="C133" s="5"/>
      <c r="D133" s="5"/>
      <c r="F133" s="5"/>
      <c r="G133" s="5"/>
      <c r="L133" s="5"/>
      <c r="M133" s="5"/>
      <c r="N133" s="5"/>
      <c r="O133" s="5"/>
      <c r="P133" s="5"/>
      <c r="Q133" s="5"/>
      <c r="R133" s="5"/>
      <c r="S133" s="5"/>
      <c r="T133" s="5"/>
      <c r="U133" s="5"/>
      <c r="V133" s="5"/>
    </row>
    <row r="134" spans="3:22" x14ac:dyDescent="0.25">
      <c r="C134" s="5"/>
      <c r="D134" s="5"/>
      <c r="F134" s="5"/>
      <c r="G134" s="5"/>
      <c r="L134" s="5"/>
      <c r="M134" s="5"/>
      <c r="N134" s="5"/>
      <c r="O134" s="5"/>
      <c r="P134" s="5"/>
      <c r="Q134" s="5"/>
      <c r="R134" s="5"/>
      <c r="S134" s="5"/>
      <c r="T134" s="5"/>
      <c r="U134" s="5"/>
      <c r="V134" s="5"/>
    </row>
    <row r="135" spans="3:22" x14ac:dyDescent="0.25">
      <c r="C135" s="5"/>
      <c r="D135" s="5"/>
      <c r="F135" s="5"/>
      <c r="G135" s="5"/>
      <c r="L135" s="5"/>
      <c r="M135" s="5"/>
      <c r="N135" s="5"/>
      <c r="O135" s="5"/>
      <c r="P135" s="5"/>
      <c r="Q135" s="5"/>
      <c r="R135" s="5"/>
      <c r="S135" s="5"/>
      <c r="T135" s="5"/>
      <c r="U135" s="5"/>
      <c r="V135" s="5"/>
    </row>
    <row r="136" spans="3:22" x14ac:dyDescent="0.25">
      <c r="C136" s="5"/>
      <c r="D136" s="5"/>
      <c r="F136" s="5"/>
      <c r="G136" s="5"/>
      <c r="L136" s="5"/>
      <c r="M136" s="5"/>
      <c r="N136" s="5"/>
      <c r="O136" s="5"/>
      <c r="P136" s="5"/>
      <c r="Q136" s="5"/>
      <c r="R136" s="5"/>
      <c r="S136" s="5"/>
      <c r="T136" s="5"/>
      <c r="U136" s="5"/>
      <c r="V136" s="5"/>
    </row>
    <row r="137" spans="3:22" x14ac:dyDescent="0.25">
      <c r="C137" s="5"/>
      <c r="D137" s="5"/>
      <c r="F137" s="5"/>
      <c r="G137" s="5"/>
      <c r="L137" s="5"/>
      <c r="M137" s="5"/>
      <c r="N137" s="5"/>
      <c r="O137" s="5"/>
      <c r="P137" s="5"/>
      <c r="Q137" s="5"/>
      <c r="R137" s="5"/>
      <c r="S137" s="5"/>
      <c r="T137" s="5"/>
      <c r="U137" s="5"/>
      <c r="V137" s="5"/>
    </row>
    <row r="138" spans="3:22" x14ac:dyDescent="0.25">
      <c r="C138" s="5"/>
      <c r="D138" s="5"/>
      <c r="F138" s="5"/>
      <c r="G138" s="5"/>
      <c r="L138" s="5"/>
      <c r="M138" s="5"/>
      <c r="N138" s="5"/>
      <c r="O138" s="5"/>
      <c r="P138" s="5"/>
      <c r="Q138" s="5"/>
      <c r="R138" s="5"/>
      <c r="S138" s="5"/>
      <c r="T138" s="5"/>
      <c r="U138" s="5"/>
      <c r="V138" s="5"/>
    </row>
    <row r="139" spans="3:22" x14ac:dyDescent="0.25">
      <c r="C139" s="5"/>
      <c r="D139" s="5"/>
      <c r="F139" s="5"/>
      <c r="G139" s="5"/>
      <c r="L139" s="5"/>
      <c r="M139" s="5"/>
      <c r="N139" s="5"/>
      <c r="O139" s="5"/>
      <c r="P139" s="5"/>
      <c r="Q139" s="5"/>
      <c r="R139" s="5"/>
      <c r="S139" s="5"/>
      <c r="T139" s="5"/>
      <c r="U139" s="5"/>
      <c r="V139" s="5"/>
    </row>
    <row r="140" spans="3:22" x14ac:dyDescent="0.25">
      <c r="C140" s="5"/>
      <c r="D140" s="5"/>
      <c r="F140" s="5"/>
      <c r="G140" s="5"/>
      <c r="L140" s="5"/>
      <c r="M140" s="5"/>
      <c r="N140" s="5"/>
      <c r="O140" s="5"/>
      <c r="P140" s="5"/>
      <c r="Q140" s="5"/>
      <c r="R140" s="5"/>
      <c r="S140" s="5"/>
      <c r="T140" s="5"/>
      <c r="U140" s="5"/>
      <c r="V140" s="5"/>
    </row>
    <row r="141" spans="3:22" x14ac:dyDescent="0.25">
      <c r="C141" s="5"/>
      <c r="D141" s="5"/>
      <c r="F141" s="5"/>
      <c r="G141" s="5"/>
      <c r="L141" s="5"/>
      <c r="M141" s="5"/>
      <c r="N141" s="5"/>
      <c r="O141" s="5"/>
      <c r="P141" s="5"/>
      <c r="Q141" s="5"/>
      <c r="R141" s="5"/>
      <c r="S141" s="5"/>
      <c r="T141" s="5"/>
      <c r="U141" s="5"/>
      <c r="V141" s="5"/>
    </row>
    <row r="142" spans="3:22" x14ac:dyDescent="0.25">
      <c r="C142" s="5"/>
      <c r="D142" s="5"/>
      <c r="F142" s="5"/>
      <c r="G142" s="5"/>
      <c r="L142" s="5"/>
      <c r="M142" s="5"/>
      <c r="N142" s="5"/>
      <c r="O142" s="5"/>
      <c r="P142" s="5"/>
      <c r="Q142" s="5"/>
      <c r="R142" s="5"/>
      <c r="S142" s="5"/>
      <c r="T142" s="5"/>
      <c r="U142" s="5"/>
      <c r="V142" s="5"/>
    </row>
    <row r="143" spans="3:22" x14ac:dyDescent="0.25">
      <c r="C143" s="5"/>
      <c r="D143" s="5"/>
      <c r="F143" s="5"/>
      <c r="G143" s="5"/>
      <c r="L143" s="5"/>
      <c r="M143" s="5"/>
      <c r="N143" s="5"/>
      <c r="O143" s="5"/>
      <c r="P143" s="5"/>
      <c r="Q143" s="5"/>
      <c r="R143" s="5"/>
      <c r="S143" s="5"/>
      <c r="T143" s="5"/>
      <c r="U143" s="5"/>
      <c r="V143" s="5"/>
    </row>
    <row r="144" spans="3:22" x14ac:dyDescent="0.25">
      <c r="C144" s="5"/>
      <c r="D144" s="5"/>
      <c r="F144" s="5"/>
      <c r="G144" s="5"/>
      <c r="L144" s="5"/>
      <c r="M144" s="5"/>
      <c r="N144" s="5"/>
      <c r="O144" s="5"/>
      <c r="P144" s="5"/>
      <c r="Q144" s="5"/>
      <c r="R144" s="5"/>
      <c r="S144" s="5"/>
      <c r="T144" s="5"/>
      <c r="U144" s="5"/>
      <c r="V144" s="5"/>
    </row>
    <row r="145" spans="3:22" x14ac:dyDescent="0.25">
      <c r="C145" s="5"/>
      <c r="D145" s="5"/>
      <c r="F145" s="5"/>
      <c r="G145" s="5"/>
      <c r="L145" s="5"/>
      <c r="M145" s="5"/>
      <c r="N145" s="5"/>
      <c r="O145" s="5"/>
      <c r="P145" s="5"/>
      <c r="Q145" s="5"/>
      <c r="R145" s="5"/>
      <c r="S145" s="5"/>
      <c r="T145" s="5"/>
      <c r="U145" s="5"/>
      <c r="V145" s="5"/>
    </row>
    <row r="146" spans="3:22" x14ac:dyDescent="0.25">
      <c r="C146" s="5"/>
      <c r="D146" s="5"/>
      <c r="F146" s="5"/>
      <c r="G146" s="5"/>
      <c r="L146" s="5"/>
      <c r="M146" s="5"/>
      <c r="N146" s="5"/>
      <c r="O146" s="5"/>
      <c r="P146" s="5"/>
      <c r="Q146" s="5"/>
      <c r="R146" s="5"/>
      <c r="S146" s="5"/>
      <c r="T146" s="5"/>
      <c r="U146" s="5"/>
      <c r="V146" s="5"/>
    </row>
    <row r="147" spans="3:22" x14ac:dyDescent="0.25">
      <c r="C147" s="5"/>
      <c r="D147" s="5"/>
      <c r="F147" s="5"/>
      <c r="G147" s="5"/>
      <c r="L147" s="5"/>
      <c r="M147" s="5"/>
      <c r="N147" s="5"/>
      <c r="O147" s="5"/>
      <c r="P147" s="5"/>
      <c r="Q147" s="5"/>
      <c r="R147" s="5"/>
      <c r="S147" s="5"/>
      <c r="T147" s="5"/>
      <c r="U147" s="5"/>
      <c r="V147" s="5"/>
    </row>
    <row r="148" spans="3:22" x14ac:dyDescent="0.25">
      <c r="C148" s="5"/>
      <c r="D148" s="5"/>
      <c r="F148" s="5"/>
      <c r="G148" s="5"/>
      <c r="L148" s="5"/>
      <c r="M148" s="5"/>
      <c r="N148" s="5"/>
      <c r="O148" s="5"/>
      <c r="P148" s="5"/>
      <c r="Q148" s="5"/>
      <c r="R148" s="5"/>
      <c r="S148" s="5"/>
      <c r="T148" s="5"/>
      <c r="U148" s="5"/>
      <c r="V148" s="5"/>
    </row>
    <row r="149" spans="3:22" x14ac:dyDescent="0.25">
      <c r="C149" s="5"/>
      <c r="D149" s="5"/>
      <c r="F149" s="5"/>
      <c r="G149" s="5"/>
      <c r="L149" s="5"/>
      <c r="M149" s="5"/>
      <c r="N149" s="5"/>
      <c r="O149" s="5"/>
      <c r="P149" s="5"/>
      <c r="Q149" s="5"/>
      <c r="R149" s="5"/>
      <c r="S149" s="5"/>
      <c r="T149" s="5"/>
      <c r="U149" s="5"/>
      <c r="V149" s="5"/>
    </row>
    <row r="150" spans="3:22" x14ac:dyDescent="0.25">
      <c r="C150" s="5"/>
      <c r="D150" s="5"/>
      <c r="F150" s="5"/>
      <c r="G150" s="5"/>
      <c r="L150" s="5"/>
      <c r="M150" s="5"/>
      <c r="N150" s="5"/>
      <c r="O150" s="5"/>
      <c r="P150" s="5"/>
      <c r="Q150" s="5"/>
      <c r="R150" s="5"/>
      <c r="S150" s="5"/>
      <c r="T150" s="5"/>
      <c r="U150" s="5"/>
      <c r="V150" s="5"/>
    </row>
    <row r="151" spans="3:22" x14ac:dyDescent="0.25">
      <c r="C151" s="5"/>
      <c r="D151" s="5"/>
      <c r="F151" s="5"/>
      <c r="G151" s="5"/>
      <c r="L151" s="5"/>
      <c r="M151" s="5"/>
      <c r="N151" s="5"/>
      <c r="O151" s="5"/>
      <c r="P151" s="5"/>
      <c r="Q151" s="5"/>
      <c r="R151" s="5"/>
      <c r="S151" s="5"/>
      <c r="T151" s="5"/>
      <c r="U151" s="5"/>
      <c r="V151" s="5"/>
    </row>
    <row r="152" spans="3:22" x14ac:dyDescent="0.25">
      <c r="C152" s="5"/>
      <c r="D152" s="5"/>
      <c r="F152" s="5"/>
      <c r="G152" s="5"/>
      <c r="L152" s="5"/>
      <c r="M152" s="5"/>
      <c r="N152" s="5"/>
      <c r="O152" s="5"/>
      <c r="P152" s="5"/>
      <c r="Q152" s="5"/>
      <c r="R152" s="5"/>
      <c r="S152" s="5"/>
      <c r="T152" s="5"/>
      <c r="U152" s="5"/>
      <c r="V152" s="5"/>
    </row>
    <row r="153" spans="3:22" x14ac:dyDescent="0.25">
      <c r="C153" s="5"/>
      <c r="D153" s="5"/>
      <c r="F153" s="5"/>
      <c r="G153" s="5"/>
      <c r="L153" s="5"/>
      <c r="M153" s="5"/>
      <c r="N153" s="5"/>
      <c r="O153" s="5"/>
      <c r="P153" s="5"/>
      <c r="Q153" s="5"/>
      <c r="R153" s="5"/>
      <c r="S153" s="5"/>
      <c r="T153" s="5"/>
      <c r="U153" s="5"/>
      <c r="V153" s="5"/>
    </row>
    <row r="154" spans="3:22" x14ac:dyDescent="0.25">
      <c r="C154" s="5"/>
      <c r="D154" s="5"/>
      <c r="F154" s="5"/>
      <c r="G154" s="5"/>
      <c r="L154" s="5"/>
      <c r="M154" s="5"/>
      <c r="N154" s="5"/>
      <c r="O154" s="5"/>
      <c r="P154" s="5"/>
      <c r="Q154" s="5"/>
      <c r="R154" s="5"/>
      <c r="S154" s="5"/>
      <c r="T154" s="5"/>
      <c r="U154" s="5"/>
      <c r="V154" s="5"/>
    </row>
    <row r="155" spans="3:22" x14ac:dyDescent="0.25">
      <c r="C155" s="5"/>
      <c r="D155" s="5"/>
      <c r="F155" s="5"/>
      <c r="G155" s="5"/>
      <c r="L155" s="5"/>
      <c r="M155" s="5"/>
      <c r="N155" s="5"/>
      <c r="O155" s="5"/>
      <c r="P155" s="5"/>
      <c r="Q155" s="5"/>
      <c r="R155" s="5"/>
      <c r="S155" s="5"/>
      <c r="T155" s="5"/>
      <c r="U155" s="5"/>
      <c r="V155" s="5"/>
    </row>
    <row r="156" spans="3:22" x14ac:dyDescent="0.25">
      <c r="C156" s="5"/>
      <c r="D156" s="5"/>
      <c r="F156" s="5"/>
      <c r="G156" s="5"/>
      <c r="L156" s="5"/>
      <c r="M156" s="5"/>
      <c r="N156" s="5"/>
      <c r="O156" s="5"/>
      <c r="P156" s="5"/>
      <c r="Q156" s="5"/>
      <c r="R156" s="5"/>
      <c r="S156" s="5"/>
      <c r="T156" s="5"/>
      <c r="U156" s="5"/>
      <c r="V156" s="5"/>
    </row>
    <row r="157" spans="3:22" x14ac:dyDescent="0.25">
      <c r="C157" s="5"/>
      <c r="D157" s="5"/>
      <c r="F157" s="5"/>
      <c r="G157" s="5"/>
      <c r="L157" s="5"/>
      <c r="M157" s="5"/>
      <c r="N157" s="5"/>
      <c r="O157" s="5"/>
      <c r="P157" s="5"/>
      <c r="Q157" s="5"/>
      <c r="R157" s="5"/>
      <c r="S157" s="5"/>
      <c r="T157" s="5"/>
      <c r="U157" s="5"/>
      <c r="V157" s="5"/>
    </row>
    <row r="158" spans="3:22" x14ac:dyDescent="0.25">
      <c r="C158" s="5"/>
      <c r="D158" s="5"/>
      <c r="F158" s="5"/>
      <c r="G158" s="5"/>
      <c r="L158" s="5"/>
      <c r="M158" s="5"/>
      <c r="N158" s="5"/>
      <c r="O158" s="5"/>
      <c r="P158" s="5"/>
      <c r="Q158" s="5"/>
      <c r="R158" s="5"/>
      <c r="S158" s="5"/>
      <c r="T158" s="5"/>
      <c r="U158" s="5"/>
      <c r="V158" s="5"/>
    </row>
    <row r="159" spans="3:22" x14ac:dyDescent="0.25">
      <c r="C159" s="5"/>
      <c r="D159" s="5"/>
      <c r="F159" s="5"/>
      <c r="G159" s="5"/>
      <c r="L159" s="5"/>
      <c r="M159" s="5"/>
      <c r="N159" s="5"/>
      <c r="O159" s="5"/>
      <c r="P159" s="5"/>
      <c r="Q159" s="5"/>
      <c r="R159" s="5"/>
      <c r="S159" s="5"/>
      <c r="T159" s="5"/>
      <c r="U159" s="5"/>
      <c r="V159" s="5"/>
    </row>
    <row r="160" spans="3:22" x14ac:dyDescent="0.25">
      <c r="C160" s="5"/>
      <c r="D160" s="5"/>
      <c r="F160" s="5"/>
      <c r="G160" s="5"/>
      <c r="L160" s="5"/>
      <c r="M160" s="5"/>
      <c r="N160" s="5"/>
      <c r="O160" s="5"/>
      <c r="P160" s="5"/>
      <c r="Q160" s="5"/>
      <c r="R160" s="5"/>
      <c r="S160" s="5"/>
      <c r="T160" s="5"/>
      <c r="U160" s="5"/>
      <c r="V160" s="5"/>
    </row>
    <row r="161" spans="3:22" x14ac:dyDescent="0.25">
      <c r="C161" s="5"/>
      <c r="D161" s="5"/>
      <c r="F161" s="5"/>
      <c r="G161" s="5"/>
      <c r="L161" s="5"/>
      <c r="M161" s="5"/>
      <c r="N161" s="5"/>
      <c r="O161" s="5"/>
      <c r="P161" s="5"/>
      <c r="Q161" s="5"/>
      <c r="R161" s="5"/>
      <c r="S161" s="5"/>
      <c r="T161" s="5"/>
      <c r="U161" s="5"/>
      <c r="V161" s="5"/>
    </row>
    <row r="162" spans="3:22" x14ac:dyDescent="0.25">
      <c r="C162" s="5"/>
      <c r="D162" s="5"/>
      <c r="F162" s="5"/>
      <c r="G162" s="5"/>
      <c r="L162" s="5"/>
      <c r="M162" s="5"/>
      <c r="N162" s="5"/>
      <c r="O162" s="5"/>
      <c r="P162" s="5"/>
      <c r="Q162" s="5"/>
      <c r="R162" s="5"/>
      <c r="S162" s="5"/>
      <c r="T162" s="5"/>
      <c r="U162" s="5"/>
      <c r="V162" s="5"/>
    </row>
    <row r="163" spans="3:22" x14ac:dyDescent="0.25">
      <c r="C163" s="5"/>
      <c r="D163" s="5"/>
      <c r="F163" s="5"/>
      <c r="G163" s="5"/>
      <c r="L163" s="5"/>
      <c r="M163" s="5"/>
      <c r="N163" s="5"/>
      <c r="O163" s="5"/>
      <c r="P163" s="5"/>
      <c r="Q163" s="5"/>
      <c r="R163" s="5"/>
      <c r="S163" s="5"/>
      <c r="T163" s="5"/>
      <c r="U163" s="5"/>
      <c r="V163" s="5"/>
    </row>
    <row r="164" spans="3:22" x14ac:dyDescent="0.25">
      <c r="C164" s="5"/>
      <c r="D164" s="5"/>
      <c r="F164" s="5"/>
      <c r="G164" s="5"/>
      <c r="L164" s="5"/>
      <c r="M164" s="5"/>
      <c r="N164" s="5"/>
      <c r="O164" s="5"/>
      <c r="P164" s="5"/>
      <c r="Q164" s="5"/>
      <c r="R164" s="5"/>
      <c r="S164" s="5"/>
      <c r="T164" s="5"/>
      <c r="U164" s="5"/>
      <c r="V164" s="5"/>
    </row>
    <row r="165" spans="3:22" x14ac:dyDescent="0.25">
      <c r="C165" s="5"/>
      <c r="D165" s="5"/>
      <c r="F165" s="5"/>
      <c r="G165" s="5"/>
      <c r="L165" s="5"/>
      <c r="M165" s="5"/>
      <c r="N165" s="5"/>
      <c r="O165" s="5"/>
      <c r="P165" s="5"/>
      <c r="Q165" s="5"/>
      <c r="R165" s="5"/>
      <c r="S165" s="5"/>
      <c r="T165" s="5"/>
      <c r="U165" s="5"/>
      <c r="V165" s="5"/>
    </row>
    <row r="166" spans="3:22" x14ac:dyDescent="0.25">
      <c r="C166" s="5"/>
      <c r="D166" s="5"/>
      <c r="F166" s="5"/>
      <c r="G166" s="5"/>
      <c r="L166" s="5"/>
      <c r="M166" s="5"/>
      <c r="N166" s="5"/>
      <c r="O166" s="5"/>
      <c r="P166" s="5"/>
      <c r="Q166" s="5"/>
      <c r="R166" s="5"/>
      <c r="S166" s="5"/>
      <c r="T166" s="5"/>
      <c r="U166" s="5"/>
      <c r="V166" s="5"/>
    </row>
    <row r="167" spans="3:22" x14ac:dyDescent="0.25">
      <c r="C167" s="5"/>
      <c r="D167" s="5"/>
      <c r="F167" s="5"/>
      <c r="G167" s="5"/>
      <c r="L167" s="5"/>
      <c r="M167" s="5"/>
      <c r="N167" s="5"/>
      <c r="O167" s="5"/>
      <c r="P167" s="5"/>
      <c r="Q167" s="5"/>
      <c r="R167" s="5"/>
      <c r="S167" s="5"/>
      <c r="T167" s="5"/>
      <c r="U167" s="5"/>
      <c r="V167" s="5"/>
    </row>
    <row r="168" spans="3:22" x14ac:dyDescent="0.25">
      <c r="C168" s="5"/>
      <c r="D168" s="5"/>
      <c r="F168" s="5"/>
      <c r="G168" s="5"/>
      <c r="L168" s="5"/>
      <c r="M168" s="5"/>
      <c r="N168" s="5"/>
      <c r="O168" s="5"/>
      <c r="P168" s="5"/>
      <c r="Q168" s="5"/>
      <c r="R168" s="5"/>
      <c r="S168" s="5"/>
      <c r="T168" s="5"/>
      <c r="U168" s="5"/>
      <c r="V168" s="5"/>
    </row>
    <row r="169" spans="3:22" x14ac:dyDescent="0.25">
      <c r="C169" s="5"/>
      <c r="D169" s="5"/>
      <c r="F169" s="5"/>
      <c r="G169" s="5"/>
      <c r="L169" s="5"/>
      <c r="M169" s="5"/>
      <c r="N169" s="5"/>
      <c r="O169" s="5"/>
      <c r="P169" s="5"/>
      <c r="Q169" s="5"/>
      <c r="R169" s="5"/>
      <c r="S169" s="5"/>
      <c r="T169" s="5"/>
      <c r="U169" s="5"/>
      <c r="V169" s="5"/>
    </row>
    <row r="170" spans="3:22" x14ac:dyDescent="0.25">
      <c r="C170" s="5"/>
      <c r="D170" s="5"/>
      <c r="F170" s="5"/>
      <c r="G170" s="5"/>
      <c r="L170" s="5"/>
      <c r="M170" s="5"/>
      <c r="N170" s="5"/>
      <c r="O170" s="5"/>
      <c r="P170" s="5"/>
      <c r="Q170" s="5"/>
      <c r="R170" s="5"/>
      <c r="S170" s="5"/>
      <c r="T170" s="5"/>
      <c r="U170" s="5"/>
      <c r="V170" s="5"/>
    </row>
    <row r="171" spans="3:22" x14ac:dyDescent="0.25">
      <c r="C171" s="5"/>
      <c r="D171" s="5"/>
      <c r="F171" s="5"/>
      <c r="G171" s="5"/>
      <c r="L171" s="5"/>
      <c r="M171" s="5"/>
      <c r="N171" s="5"/>
      <c r="O171" s="5"/>
      <c r="P171" s="5"/>
      <c r="Q171" s="5"/>
      <c r="R171" s="5"/>
      <c r="S171" s="5"/>
      <c r="T171" s="5"/>
      <c r="U171" s="5"/>
      <c r="V171" s="5"/>
    </row>
    <row r="172" spans="3:22" x14ac:dyDescent="0.25">
      <c r="C172" s="5"/>
      <c r="D172" s="5"/>
      <c r="F172" s="5"/>
      <c r="G172" s="5"/>
      <c r="L172" s="5"/>
      <c r="M172" s="5"/>
      <c r="N172" s="5"/>
      <c r="O172" s="5"/>
      <c r="P172" s="5"/>
      <c r="Q172" s="5"/>
      <c r="R172" s="5"/>
      <c r="S172" s="5"/>
      <c r="T172" s="5"/>
      <c r="U172" s="5"/>
      <c r="V172" s="5"/>
    </row>
    <row r="173" spans="3:22" x14ac:dyDescent="0.25">
      <c r="C173" s="5"/>
      <c r="D173" s="5"/>
      <c r="F173" s="5"/>
      <c r="G173" s="5"/>
      <c r="L173" s="5"/>
      <c r="M173" s="5"/>
      <c r="N173" s="5"/>
      <c r="O173" s="5"/>
      <c r="P173" s="5"/>
      <c r="Q173" s="5"/>
      <c r="R173" s="5"/>
      <c r="S173" s="5"/>
      <c r="T173" s="5"/>
      <c r="U173" s="5"/>
      <c r="V173" s="5"/>
    </row>
    <row r="174" spans="3:22" x14ac:dyDescent="0.25">
      <c r="C174" s="5"/>
      <c r="D174" s="5"/>
      <c r="F174" s="5"/>
      <c r="G174" s="5"/>
      <c r="L174" s="5"/>
      <c r="M174" s="5"/>
      <c r="N174" s="5"/>
      <c r="O174" s="5"/>
      <c r="P174" s="5"/>
      <c r="Q174" s="5"/>
      <c r="R174" s="5"/>
      <c r="S174" s="5"/>
      <c r="T174" s="5"/>
      <c r="U174" s="5"/>
      <c r="V174" s="5"/>
    </row>
    <row r="175" spans="3:22" x14ac:dyDescent="0.25">
      <c r="C175" s="5"/>
      <c r="D175" s="5"/>
      <c r="F175" s="5"/>
      <c r="G175" s="5"/>
      <c r="L175" s="5"/>
      <c r="M175" s="5"/>
      <c r="N175" s="5"/>
      <c r="O175" s="5"/>
      <c r="P175" s="5"/>
      <c r="Q175" s="5"/>
      <c r="R175" s="5"/>
      <c r="S175" s="5"/>
      <c r="T175" s="5"/>
      <c r="U175" s="5"/>
      <c r="V175" s="5"/>
    </row>
    <row r="176" spans="3:22" x14ac:dyDescent="0.25">
      <c r="C176" s="5"/>
      <c r="D176" s="5"/>
      <c r="F176" s="5"/>
      <c r="G176" s="5"/>
      <c r="L176" s="5"/>
      <c r="M176" s="5"/>
      <c r="N176" s="5"/>
      <c r="O176" s="5"/>
      <c r="P176" s="5"/>
      <c r="Q176" s="5"/>
      <c r="R176" s="5"/>
      <c r="S176" s="5"/>
      <c r="T176" s="5"/>
      <c r="U176" s="5"/>
      <c r="V176" s="5"/>
    </row>
    <row r="177" spans="3:22" x14ac:dyDescent="0.25">
      <c r="C177" s="5"/>
      <c r="D177" s="5"/>
      <c r="F177" s="5"/>
      <c r="G177" s="5"/>
      <c r="L177" s="5"/>
      <c r="M177" s="5"/>
      <c r="N177" s="5"/>
      <c r="O177" s="5"/>
      <c r="P177" s="5"/>
      <c r="Q177" s="5"/>
      <c r="R177" s="5"/>
      <c r="S177" s="5"/>
      <c r="T177" s="5"/>
      <c r="U177" s="5"/>
      <c r="V177" s="5"/>
    </row>
    <row r="178" spans="3:22" x14ac:dyDescent="0.25">
      <c r="C178" s="5"/>
      <c r="D178" s="5"/>
      <c r="F178" s="5"/>
      <c r="G178" s="5"/>
      <c r="L178" s="5"/>
      <c r="M178" s="5"/>
      <c r="N178" s="5"/>
      <c r="O178" s="5"/>
      <c r="P178" s="5"/>
      <c r="Q178" s="5"/>
      <c r="R178" s="5"/>
      <c r="S178" s="5"/>
      <c r="T178" s="5"/>
      <c r="U178" s="5"/>
      <c r="V178" s="5"/>
    </row>
    <row r="179" spans="3:22" x14ac:dyDescent="0.25">
      <c r="C179" s="5"/>
      <c r="D179" s="5"/>
      <c r="F179" s="5"/>
      <c r="G179" s="5"/>
      <c r="L179" s="5"/>
      <c r="M179" s="5"/>
      <c r="N179" s="5"/>
      <c r="O179" s="5"/>
      <c r="P179" s="5"/>
      <c r="Q179" s="5"/>
      <c r="R179" s="5"/>
      <c r="S179" s="5"/>
      <c r="T179" s="5"/>
      <c r="U179" s="5"/>
      <c r="V179" s="5"/>
    </row>
    <row r="180" spans="3:22" x14ac:dyDescent="0.25">
      <c r="C180" s="5"/>
      <c r="D180" s="5"/>
      <c r="F180" s="5"/>
      <c r="G180" s="5"/>
      <c r="L180" s="5"/>
      <c r="M180" s="5"/>
      <c r="N180" s="5"/>
      <c r="O180" s="5"/>
      <c r="P180" s="5"/>
      <c r="Q180" s="5"/>
      <c r="R180" s="5"/>
      <c r="S180" s="5"/>
      <c r="T180" s="5"/>
      <c r="U180" s="5"/>
      <c r="V180" s="5"/>
    </row>
    <row r="181" spans="3:22" x14ac:dyDescent="0.25">
      <c r="C181" s="5"/>
      <c r="D181" s="5"/>
      <c r="F181" s="5"/>
      <c r="G181" s="5"/>
      <c r="L181" s="5"/>
      <c r="M181" s="5"/>
      <c r="N181" s="5"/>
      <c r="O181" s="5"/>
      <c r="P181" s="5"/>
      <c r="Q181" s="5"/>
      <c r="R181" s="5"/>
      <c r="S181" s="5"/>
      <c r="T181" s="5"/>
      <c r="U181" s="5"/>
      <c r="V181" s="5"/>
    </row>
    <row r="182" spans="3:22" x14ac:dyDescent="0.25">
      <c r="C182" s="5"/>
      <c r="D182" s="5"/>
      <c r="F182" s="5"/>
      <c r="G182" s="5"/>
      <c r="L182" s="5"/>
      <c r="M182" s="5"/>
      <c r="N182" s="5"/>
      <c r="O182" s="5"/>
      <c r="P182" s="5"/>
      <c r="Q182" s="5"/>
      <c r="R182" s="5"/>
      <c r="S182" s="5"/>
      <c r="T182" s="5"/>
      <c r="U182" s="5"/>
      <c r="V182" s="5"/>
    </row>
    <row r="183" spans="3:22" x14ac:dyDescent="0.25">
      <c r="C183" s="5"/>
      <c r="D183" s="5"/>
      <c r="F183" s="5"/>
      <c r="G183" s="5"/>
      <c r="L183" s="5"/>
      <c r="M183" s="5"/>
      <c r="N183" s="5"/>
      <c r="O183" s="5"/>
      <c r="P183" s="5"/>
      <c r="Q183" s="5"/>
      <c r="R183" s="5"/>
      <c r="S183" s="5"/>
      <c r="T183" s="5"/>
      <c r="U183" s="5"/>
      <c r="V183" s="5"/>
    </row>
    <row r="184" spans="3:22" x14ac:dyDescent="0.25">
      <c r="C184" s="5"/>
      <c r="D184" s="5"/>
      <c r="F184" s="5"/>
      <c r="G184" s="5"/>
      <c r="L184" s="5"/>
      <c r="M184" s="5"/>
      <c r="N184" s="5"/>
      <c r="O184" s="5"/>
      <c r="P184" s="5"/>
      <c r="Q184" s="5"/>
      <c r="R184" s="5"/>
      <c r="S184" s="5"/>
      <c r="T184" s="5"/>
      <c r="U184" s="5"/>
      <c r="V184" s="5"/>
    </row>
    <row r="185" spans="3:22" x14ac:dyDescent="0.25">
      <c r="C185" s="5"/>
      <c r="D185" s="5"/>
      <c r="F185" s="5"/>
      <c r="G185" s="5"/>
      <c r="L185" s="5"/>
      <c r="M185" s="5"/>
      <c r="N185" s="5"/>
      <c r="O185" s="5"/>
      <c r="P185" s="5"/>
      <c r="Q185" s="5"/>
      <c r="R185" s="5"/>
      <c r="S185" s="5"/>
      <c r="T185" s="5"/>
      <c r="U185" s="5"/>
      <c r="V185" s="5"/>
    </row>
    <row r="186" spans="3:22" x14ac:dyDescent="0.25">
      <c r="C186" s="5"/>
      <c r="D186" s="5"/>
      <c r="F186" s="5"/>
      <c r="G186" s="5"/>
      <c r="L186" s="5"/>
      <c r="M186" s="5"/>
      <c r="N186" s="5"/>
      <c r="O186" s="5"/>
      <c r="P186" s="5"/>
      <c r="Q186" s="5"/>
      <c r="R186" s="5"/>
      <c r="S186" s="5"/>
      <c r="T186" s="5"/>
      <c r="U186" s="5"/>
      <c r="V186" s="5"/>
    </row>
    <row r="187" spans="3:22" x14ac:dyDescent="0.25">
      <c r="C187" s="5"/>
      <c r="D187" s="5"/>
      <c r="F187" s="5"/>
      <c r="G187" s="5"/>
      <c r="L187" s="5"/>
      <c r="M187" s="5"/>
      <c r="N187" s="5"/>
      <c r="O187" s="5"/>
      <c r="P187" s="5"/>
      <c r="Q187" s="5"/>
      <c r="R187" s="5"/>
      <c r="S187" s="5"/>
      <c r="T187" s="5"/>
      <c r="U187" s="5"/>
      <c r="V187" s="5"/>
    </row>
    <row r="188" spans="3:22" x14ac:dyDescent="0.25">
      <c r="C188" s="5"/>
      <c r="D188" s="5"/>
      <c r="F188" s="5"/>
      <c r="G188" s="5"/>
      <c r="L188" s="5"/>
      <c r="M188" s="5"/>
      <c r="N188" s="5"/>
      <c r="O188" s="5"/>
      <c r="P188" s="5"/>
      <c r="Q188" s="5"/>
      <c r="R188" s="5"/>
      <c r="S188" s="5"/>
      <c r="T188" s="5"/>
      <c r="U188" s="5"/>
      <c r="V188" s="5"/>
    </row>
    <row r="189" spans="3:22" x14ac:dyDescent="0.25">
      <c r="C189" s="5"/>
      <c r="D189" s="5"/>
      <c r="F189" s="5"/>
      <c r="G189" s="5"/>
      <c r="L189" s="5"/>
      <c r="M189" s="5"/>
      <c r="N189" s="5"/>
      <c r="O189" s="5"/>
      <c r="P189" s="5"/>
      <c r="Q189" s="5"/>
      <c r="R189" s="5"/>
      <c r="S189" s="5"/>
      <c r="T189" s="5"/>
      <c r="U189" s="5"/>
      <c r="V189" s="5"/>
    </row>
    <row r="190" spans="3:22" x14ac:dyDescent="0.25">
      <c r="C190" s="5"/>
      <c r="D190" s="5"/>
      <c r="F190" s="5"/>
      <c r="G190" s="5"/>
      <c r="L190" s="5"/>
      <c r="M190" s="5"/>
      <c r="N190" s="5"/>
      <c r="O190" s="5"/>
      <c r="P190" s="5"/>
      <c r="Q190" s="5"/>
      <c r="R190" s="5"/>
      <c r="S190" s="5"/>
      <c r="T190" s="5"/>
      <c r="U190" s="5"/>
      <c r="V190" s="5"/>
    </row>
    <row r="191" spans="3:22" x14ac:dyDescent="0.25">
      <c r="C191" s="5"/>
      <c r="D191" s="5"/>
      <c r="F191" s="5"/>
      <c r="G191" s="5"/>
      <c r="L191" s="5"/>
      <c r="M191" s="5"/>
      <c r="N191" s="5"/>
      <c r="O191" s="5"/>
      <c r="P191" s="5"/>
      <c r="Q191" s="5"/>
      <c r="R191" s="5"/>
      <c r="S191" s="5"/>
      <c r="T191" s="5"/>
      <c r="U191" s="5"/>
      <c r="V191" s="5"/>
    </row>
    <row r="192" spans="3:22" x14ac:dyDescent="0.25">
      <c r="C192" s="5"/>
      <c r="D192" s="5"/>
      <c r="F192" s="5"/>
      <c r="G192" s="5"/>
      <c r="L192" s="5"/>
      <c r="M192" s="5"/>
      <c r="N192" s="5"/>
      <c r="O192" s="5"/>
      <c r="P192" s="5"/>
      <c r="Q192" s="5"/>
      <c r="R192" s="5"/>
      <c r="S192" s="5"/>
      <c r="T192" s="5"/>
      <c r="U192" s="5"/>
      <c r="V192" s="5"/>
    </row>
    <row r="193" spans="3:22" x14ac:dyDescent="0.25">
      <c r="C193" s="5"/>
      <c r="D193" s="5"/>
      <c r="F193" s="5"/>
      <c r="G193" s="5"/>
      <c r="L193" s="5"/>
      <c r="M193" s="5"/>
      <c r="N193" s="5"/>
      <c r="O193" s="5"/>
      <c r="P193" s="5"/>
      <c r="Q193" s="5"/>
      <c r="R193" s="5"/>
      <c r="S193" s="5"/>
      <c r="T193" s="5"/>
      <c r="U193" s="5"/>
      <c r="V193" s="5"/>
    </row>
    <row r="194" spans="3:22" x14ac:dyDescent="0.25">
      <c r="C194" s="5"/>
      <c r="D194" s="5"/>
      <c r="F194" s="5"/>
      <c r="G194" s="5"/>
      <c r="L194" s="5"/>
      <c r="M194" s="5"/>
      <c r="N194" s="5"/>
      <c r="O194" s="5"/>
      <c r="P194" s="5"/>
      <c r="Q194" s="5"/>
      <c r="R194" s="5"/>
      <c r="S194" s="5"/>
      <c r="T194" s="5"/>
      <c r="U194" s="5"/>
      <c r="V194" s="5"/>
    </row>
    <row r="195" spans="3:22" x14ac:dyDescent="0.25">
      <c r="C195" s="5"/>
      <c r="D195" s="5"/>
      <c r="F195" s="5"/>
      <c r="G195" s="5"/>
      <c r="L195" s="5"/>
      <c r="M195" s="5"/>
      <c r="N195" s="5"/>
      <c r="O195" s="5"/>
      <c r="P195" s="5"/>
      <c r="Q195" s="5"/>
      <c r="R195" s="5"/>
      <c r="S195" s="5"/>
      <c r="T195" s="5"/>
      <c r="U195" s="5"/>
      <c r="V195" s="5"/>
    </row>
    <row r="196" spans="3:22" x14ac:dyDescent="0.25">
      <c r="C196" s="5"/>
      <c r="D196" s="5"/>
      <c r="F196" s="5"/>
      <c r="G196" s="5"/>
      <c r="L196" s="5"/>
      <c r="M196" s="5"/>
      <c r="N196" s="5"/>
      <c r="O196" s="5"/>
      <c r="P196" s="5"/>
      <c r="Q196" s="5"/>
      <c r="R196" s="5"/>
      <c r="S196" s="5"/>
      <c r="T196" s="5"/>
      <c r="U196" s="5"/>
      <c r="V196" s="5"/>
    </row>
    <row r="197" spans="3:22" x14ac:dyDescent="0.25">
      <c r="C197" s="5"/>
      <c r="D197" s="5"/>
      <c r="F197" s="5"/>
      <c r="G197" s="5"/>
      <c r="L197" s="5"/>
      <c r="M197" s="5"/>
      <c r="N197" s="5"/>
      <c r="O197" s="5"/>
      <c r="P197" s="5"/>
      <c r="Q197" s="5"/>
      <c r="R197" s="5"/>
      <c r="S197" s="5"/>
      <c r="T197" s="5"/>
      <c r="U197" s="5"/>
      <c r="V197" s="5"/>
    </row>
    <row r="198" spans="3:22" x14ac:dyDescent="0.25">
      <c r="C198" s="5"/>
      <c r="D198" s="5"/>
      <c r="F198" s="5"/>
      <c r="G198" s="5"/>
      <c r="L198" s="5"/>
      <c r="M198" s="5"/>
      <c r="N198" s="5"/>
      <c r="O198" s="5"/>
      <c r="P198" s="5"/>
      <c r="Q198" s="5"/>
      <c r="R198" s="5"/>
      <c r="S198" s="5"/>
      <c r="T198" s="5"/>
      <c r="U198" s="5"/>
      <c r="V198" s="5"/>
    </row>
    <row r="199" spans="3:22" x14ac:dyDescent="0.25">
      <c r="C199" s="5"/>
      <c r="D199" s="5"/>
      <c r="F199" s="5"/>
      <c r="G199" s="5"/>
      <c r="L199" s="5"/>
      <c r="M199" s="5"/>
      <c r="N199" s="5"/>
      <c r="O199" s="5"/>
      <c r="P199" s="5"/>
      <c r="Q199" s="5"/>
      <c r="R199" s="5"/>
      <c r="S199" s="5"/>
      <c r="T199" s="5"/>
      <c r="U199" s="5"/>
      <c r="V199" s="5"/>
    </row>
    <row r="200" spans="3:22" x14ac:dyDescent="0.25">
      <c r="C200" s="5"/>
      <c r="D200" s="5"/>
      <c r="F200" s="5"/>
      <c r="G200" s="5"/>
      <c r="L200" s="5"/>
      <c r="M200" s="5"/>
      <c r="N200" s="5"/>
      <c r="O200" s="5"/>
      <c r="P200" s="5"/>
      <c r="Q200" s="5"/>
      <c r="R200" s="5"/>
      <c r="S200" s="5"/>
      <c r="T200" s="5"/>
      <c r="U200" s="5"/>
      <c r="V200" s="5"/>
    </row>
    <row r="201" spans="3:22" x14ac:dyDescent="0.25">
      <c r="C201" s="5"/>
      <c r="D201" s="5"/>
      <c r="F201" s="5"/>
      <c r="G201" s="5"/>
      <c r="L201" s="5"/>
      <c r="M201" s="5"/>
      <c r="N201" s="5"/>
      <c r="O201" s="5"/>
      <c r="P201" s="5"/>
      <c r="Q201" s="5"/>
      <c r="R201" s="5"/>
      <c r="S201" s="5"/>
      <c r="T201" s="5"/>
      <c r="U201" s="5"/>
      <c r="V201" s="5"/>
    </row>
    <row r="202" spans="3:22" x14ac:dyDescent="0.25">
      <c r="C202" s="5"/>
      <c r="D202" s="5"/>
      <c r="F202" s="5"/>
      <c r="G202" s="5"/>
      <c r="L202" s="5"/>
      <c r="M202" s="5"/>
      <c r="N202" s="5"/>
      <c r="O202" s="5"/>
      <c r="P202" s="5"/>
      <c r="Q202" s="5"/>
      <c r="R202" s="5"/>
      <c r="S202" s="5"/>
      <c r="T202" s="5"/>
      <c r="U202" s="5"/>
      <c r="V202" s="5"/>
    </row>
    <row r="203" spans="3:22" x14ac:dyDescent="0.25">
      <c r="C203" s="5"/>
      <c r="D203" s="5"/>
      <c r="F203" s="5"/>
      <c r="G203" s="5"/>
      <c r="L203" s="5"/>
      <c r="M203" s="5"/>
      <c r="N203" s="5"/>
      <c r="O203" s="5"/>
      <c r="P203" s="5"/>
      <c r="Q203" s="5"/>
      <c r="R203" s="5"/>
      <c r="S203" s="5"/>
      <c r="T203" s="5"/>
      <c r="U203" s="5"/>
      <c r="V203" s="5"/>
    </row>
    <row r="204" spans="3:22" x14ac:dyDescent="0.25">
      <c r="C204" s="5"/>
      <c r="D204" s="5"/>
      <c r="F204" s="5"/>
      <c r="G204" s="5"/>
      <c r="L204" s="5"/>
      <c r="M204" s="5"/>
      <c r="N204" s="5"/>
      <c r="O204" s="5"/>
      <c r="P204" s="5"/>
      <c r="Q204" s="5"/>
      <c r="R204" s="5"/>
      <c r="S204" s="5"/>
      <c r="T204" s="5"/>
      <c r="U204" s="5"/>
      <c r="V204" s="5"/>
    </row>
    <row r="205" spans="3:22" x14ac:dyDescent="0.25">
      <c r="C205" s="5"/>
      <c r="D205" s="5"/>
      <c r="F205" s="5"/>
      <c r="G205" s="5"/>
      <c r="L205" s="5"/>
      <c r="M205" s="5"/>
      <c r="N205" s="5"/>
      <c r="O205" s="5"/>
      <c r="P205" s="5"/>
      <c r="Q205" s="5"/>
      <c r="R205" s="5"/>
      <c r="S205" s="5"/>
      <c r="T205" s="5"/>
      <c r="U205" s="5"/>
      <c r="V205" s="5"/>
    </row>
    <row r="206" spans="3:22" x14ac:dyDescent="0.25">
      <c r="C206" s="5"/>
      <c r="D206" s="5"/>
      <c r="F206" s="5"/>
      <c r="G206" s="5"/>
      <c r="L206" s="5"/>
      <c r="M206" s="5"/>
      <c r="N206" s="5"/>
      <c r="O206" s="5"/>
      <c r="P206" s="5"/>
      <c r="Q206" s="5"/>
      <c r="R206" s="5"/>
      <c r="S206" s="5"/>
      <c r="T206" s="5"/>
      <c r="U206" s="5"/>
      <c r="V206" s="5"/>
    </row>
    <row r="207" spans="3:22" x14ac:dyDescent="0.25">
      <c r="C207" s="5"/>
      <c r="D207" s="5"/>
      <c r="F207" s="5"/>
      <c r="G207" s="5"/>
      <c r="L207" s="5"/>
      <c r="M207" s="5"/>
      <c r="N207" s="5"/>
      <c r="O207" s="5"/>
      <c r="P207" s="5"/>
      <c r="Q207" s="5"/>
      <c r="R207" s="5"/>
      <c r="S207" s="5"/>
      <c r="T207" s="5"/>
      <c r="U207" s="5"/>
      <c r="V207" s="5"/>
    </row>
    <row r="208" spans="3:22" x14ac:dyDescent="0.25">
      <c r="C208" s="5"/>
      <c r="D208" s="5"/>
      <c r="F208" s="5"/>
      <c r="G208" s="5"/>
      <c r="L208" s="5"/>
      <c r="M208" s="5"/>
      <c r="N208" s="5"/>
      <c r="O208" s="5"/>
      <c r="P208" s="5"/>
      <c r="Q208" s="5"/>
      <c r="R208" s="5"/>
      <c r="S208" s="5"/>
      <c r="T208" s="5"/>
      <c r="U208" s="5"/>
      <c r="V208" s="5"/>
    </row>
    <row r="209" spans="3:22" x14ac:dyDescent="0.25">
      <c r="C209" s="5"/>
      <c r="D209" s="5"/>
      <c r="F209" s="5"/>
      <c r="G209" s="5"/>
      <c r="L209" s="5"/>
      <c r="M209" s="5"/>
      <c r="N209" s="5"/>
      <c r="O209" s="5"/>
      <c r="P209" s="5"/>
      <c r="Q209" s="5"/>
      <c r="R209" s="5"/>
      <c r="S209" s="5"/>
      <c r="T209" s="5"/>
      <c r="U209" s="5"/>
      <c r="V209" s="5"/>
    </row>
    <row r="210" spans="3:22" x14ac:dyDescent="0.25">
      <c r="C210" s="5"/>
      <c r="D210" s="5"/>
      <c r="F210" s="5"/>
      <c r="G210" s="5"/>
      <c r="L210" s="5"/>
      <c r="M210" s="5"/>
      <c r="N210" s="5"/>
      <c r="O210" s="5"/>
      <c r="P210" s="5"/>
      <c r="Q210" s="5"/>
      <c r="R210" s="5"/>
      <c r="S210" s="5"/>
      <c r="T210" s="5"/>
      <c r="U210" s="5"/>
      <c r="V210" s="5"/>
    </row>
    <row r="211" spans="3:22" x14ac:dyDescent="0.25">
      <c r="C211" s="5"/>
      <c r="D211" s="5"/>
      <c r="F211" s="5"/>
      <c r="G211" s="5"/>
      <c r="L211" s="5"/>
      <c r="M211" s="5"/>
      <c r="N211" s="5"/>
      <c r="O211" s="5"/>
      <c r="P211" s="5"/>
      <c r="Q211" s="5"/>
      <c r="R211" s="5"/>
      <c r="S211" s="5"/>
      <c r="T211" s="5"/>
      <c r="U211" s="5"/>
      <c r="V211" s="5"/>
    </row>
    <row r="212" spans="3:22" x14ac:dyDescent="0.25">
      <c r="C212" s="5"/>
      <c r="D212" s="5"/>
      <c r="F212" s="5"/>
      <c r="G212" s="5"/>
      <c r="L212" s="5"/>
      <c r="M212" s="5"/>
      <c r="N212" s="5"/>
      <c r="O212" s="5"/>
      <c r="P212" s="5"/>
      <c r="Q212" s="5"/>
      <c r="R212" s="5"/>
      <c r="S212" s="5"/>
      <c r="T212" s="5"/>
      <c r="U212" s="5"/>
      <c r="V212" s="5"/>
    </row>
    <row r="213" spans="3:22" x14ac:dyDescent="0.25">
      <c r="C213" s="5"/>
      <c r="D213" s="5"/>
      <c r="F213" s="5"/>
      <c r="G213" s="5"/>
      <c r="L213" s="5"/>
      <c r="M213" s="5"/>
      <c r="N213" s="5"/>
      <c r="O213" s="5"/>
      <c r="P213" s="5"/>
      <c r="Q213" s="5"/>
      <c r="R213" s="5"/>
      <c r="S213" s="5"/>
      <c r="T213" s="5"/>
      <c r="U213" s="5"/>
      <c r="V213" s="5"/>
    </row>
    <row r="214" spans="3:22" x14ac:dyDescent="0.25">
      <c r="C214" s="5"/>
      <c r="D214" s="5"/>
      <c r="F214" s="5"/>
      <c r="G214" s="5"/>
      <c r="L214" s="5"/>
      <c r="M214" s="5"/>
      <c r="N214" s="5"/>
      <c r="O214" s="5"/>
      <c r="P214" s="5"/>
      <c r="Q214" s="5"/>
      <c r="R214" s="5"/>
      <c r="S214" s="5"/>
      <c r="T214" s="5"/>
      <c r="U214" s="5"/>
      <c r="V214" s="5"/>
    </row>
    <row r="215" spans="3:22" x14ac:dyDescent="0.25">
      <c r="C215" s="5"/>
      <c r="D215" s="5"/>
      <c r="F215" s="5"/>
      <c r="G215" s="5"/>
      <c r="L215" s="5"/>
      <c r="M215" s="5"/>
      <c r="N215" s="5"/>
      <c r="O215" s="5"/>
      <c r="P215" s="5"/>
      <c r="Q215" s="5"/>
      <c r="R215" s="5"/>
      <c r="S215" s="5"/>
      <c r="T215" s="5"/>
      <c r="U215" s="5"/>
      <c r="V215" s="5"/>
    </row>
    <row r="216" spans="3:22" x14ac:dyDescent="0.25">
      <c r="C216" s="5"/>
      <c r="D216" s="5"/>
      <c r="F216" s="5"/>
      <c r="G216" s="5"/>
      <c r="L216" s="5"/>
      <c r="M216" s="5"/>
      <c r="N216" s="5"/>
      <c r="O216" s="5"/>
      <c r="P216" s="5"/>
      <c r="Q216" s="5"/>
      <c r="R216" s="5"/>
      <c r="S216" s="5"/>
      <c r="T216" s="5"/>
      <c r="U216" s="5"/>
      <c r="V216" s="5"/>
    </row>
    <row r="217" spans="3:22" x14ac:dyDescent="0.25">
      <c r="C217" s="5"/>
      <c r="D217" s="5"/>
      <c r="F217" s="5"/>
      <c r="G217" s="5"/>
      <c r="L217" s="5"/>
      <c r="M217" s="5"/>
      <c r="N217" s="5"/>
      <c r="O217" s="5"/>
      <c r="P217" s="5"/>
      <c r="Q217" s="5"/>
      <c r="R217" s="5"/>
      <c r="S217" s="5"/>
      <c r="T217" s="5"/>
      <c r="U217" s="5"/>
      <c r="V217" s="5"/>
    </row>
    <row r="218" spans="3:22" x14ac:dyDescent="0.25">
      <c r="C218" s="5"/>
      <c r="D218" s="5"/>
      <c r="F218" s="5"/>
      <c r="G218" s="5"/>
      <c r="L218" s="5"/>
      <c r="M218" s="5"/>
      <c r="N218" s="5"/>
      <c r="O218" s="5"/>
      <c r="P218" s="5"/>
      <c r="Q218" s="5"/>
      <c r="R218" s="5"/>
      <c r="S218" s="5"/>
      <c r="T218" s="5"/>
      <c r="U218" s="5"/>
      <c r="V218" s="5"/>
    </row>
    <row r="219" spans="3:22" x14ac:dyDescent="0.25">
      <c r="C219" s="5"/>
      <c r="D219" s="5"/>
      <c r="F219" s="5"/>
      <c r="G219" s="5"/>
      <c r="L219" s="5"/>
      <c r="M219" s="5"/>
      <c r="N219" s="5"/>
      <c r="O219" s="5"/>
      <c r="P219" s="5"/>
      <c r="Q219" s="5"/>
      <c r="R219" s="5"/>
      <c r="S219" s="5"/>
      <c r="T219" s="5"/>
      <c r="U219" s="5"/>
      <c r="V219" s="5"/>
    </row>
    <row r="220" spans="3:22" x14ac:dyDescent="0.25">
      <c r="C220" s="5"/>
      <c r="D220" s="5"/>
      <c r="F220" s="5"/>
      <c r="G220" s="5"/>
      <c r="L220" s="5"/>
      <c r="M220" s="5"/>
      <c r="N220" s="5"/>
      <c r="O220" s="5"/>
      <c r="P220" s="5"/>
      <c r="Q220" s="5"/>
      <c r="R220" s="5"/>
      <c r="S220" s="5"/>
      <c r="T220" s="5"/>
      <c r="U220" s="5"/>
      <c r="V220" s="5"/>
    </row>
    <row r="221" spans="3:22" x14ac:dyDescent="0.25">
      <c r="C221" s="5"/>
      <c r="D221" s="5"/>
      <c r="F221" s="5"/>
      <c r="G221" s="5"/>
      <c r="L221" s="5"/>
      <c r="M221" s="5"/>
      <c r="N221" s="5"/>
      <c r="O221" s="5"/>
      <c r="P221" s="5"/>
      <c r="Q221" s="5"/>
      <c r="R221" s="5"/>
      <c r="S221" s="5"/>
      <c r="T221" s="5"/>
      <c r="U221" s="5"/>
      <c r="V221" s="5"/>
    </row>
    <row r="222" spans="3:22" x14ac:dyDescent="0.25">
      <c r="C222" s="5"/>
      <c r="D222" s="5"/>
      <c r="F222" s="5"/>
      <c r="G222" s="5"/>
      <c r="L222" s="5"/>
      <c r="M222" s="5"/>
      <c r="N222" s="5"/>
      <c r="O222" s="5"/>
      <c r="P222" s="5"/>
      <c r="Q222" s="5"/>
      <c r="R222" s="5"/>
      <c r="S222" s="5"/>
      <c r="T222" s="5"/>
      <c r="U222" s="5"/>
      <c r="V222" s="5"/>
    </row>
    <row r="223" spans="3:22" x14ac:dyDescent="0.25">
      <c r="C223" s="5"/>
      <c r="D223" s="5"/>
      <c r="F223" s="5"/>
      <c r="G223" s="5"/>
      <c r="L223" s="5"/>
      <c r="M223" s="5"/>
      <c r="N223" s="5"/>
      <c r="O223" s="5"/>
      <c r="P223" s="5"/>
      <c r="Q223" s="5"/>
      <c r="R223" s="5"/>
      <c r="S223" s="5"/>
      <c r="T223" s="5"/>
      <c r="U223" s="5"/>
      <c r="V223" s="5"/>
    </row>
    <row r="224" spans="3:22" x14ac:dyDescent="0.25">
      <c r="C224" s="5"/>
      <c r="D224" s="5"/>
      <c r="F224" s="5"/>
      <c r="G224" s="5"/>
      <c r="L224" s="5"/>
      <c r="M224" s="5"/>
      <c r="N224" s="5"/>
      <c r="O224" s="5"/>
      <c r="P224" s="5"/>
      <c r="Q224" s="5"/>
      <c r="R224" s="5"/>
      <c r="S224" s="5"/>
      <c r="T224" s="5"/>
      <c r="U224" s="5"/>
      <c r="V224" s="5"/>
    </row>
    <row r="225" spans="3:22" x14ac:dyDescent="0.25">
      <c r="C225" s="5"/>
      <c r="D225" s="5"/>
      <c r="F225" s="5"/>
      <c r="G225" s="5"/>
      <c r="L225" s="5"/>
      <c r="M225" s="5"/>
      <c r="N225" s="5"/>
      <c r="O225" s="5"/>
      <c r="P225" s="5"/>
      <c r="Q225" s="5"/>
      <c r="R225" s="5"/>
      <c r="S225" s="5"/>
      <c r="T225" s="5"/>
      <c r="U225" s="5"/>
      <c r="V225" s="5"/>
    </row>
    <row r="226" spans="3:22" x14ac:dyDescent="0.25">
      <c r="C226" s="5"/>
      <c r="D226" s="5"/>
      <c r="F226" s="5"/>
      <c r="G226" s="5"/>
      <c r="L226" s="5"/>
      <c r="M226" s="5"/>
      <c r="N226" s="5"/>
      <c r="O226" s="5"/>
      <c r="P226" s="5"/>
      <c r="Q226" s="5"/>
      <c r="R226" s="5"/>
      <c r="S226" s="5"/>
      <c r="T226" s="5"/>
      <c r="U226" s="5"/>
      <c r="V226" s="5"/>
    </row>
    <row r="227" spans="3:22" x14ac:dyDescent="0.25">
      <c r="C227" s="5"/>
      <c r="D227" s="5"/>
      <c r="F227" s="5"/>
      <c r="G227" s="5"/>
      <c r="L227" s="5"/>
      <c r="M227" s="5"/>
      <c r="N227" s="5"/>
      <c r="O227" s="5"/>
      <c r="P227" s="5"/>
      <c r="Q227" s="5"/>
      <c r="R227" s="5"/>
      <c r="S227" s="5"/>
      <c r="T227" s="5"/>
      <c r="U227" s="5"/>
      <c r="V227" s="5"/>
    </row>
    <row r="228" spans="3:22" x14ac:dyDescent="0.25">
      <c r="C228" s="5"/>
      <c r="D228" s="5"/>
      <c r="F228" s="5"/>
      <c r="G228" s="5"/>
      <c r="L228" s="5"/>
      <c r="M228" s="5"/>
      <c r="N228" s="5"/>
      <c r="O228" s="5"/>
      <c r="P228" s="5"/>
      <c r="Q228" s="5"/>
      <c r="R228" s="5"/>
      <c r="S228" s="5"/>
      <c r="T228" s="5"/>
      <c r="U228" s="5"/>
      <c r="V228" s="5"/>
    </row>
    <row r="229" spans="3:22" x14ac:dyDescent="0.25">
      <c r="C229" s="5"/>
      <c r="D229" s="5"/>
      <c r="F229" s="5"/>
      <c r="G229" s="5"/>
      <c r="L229" s="5"/>
      <c r="M229" s="5"/>
      <c r="N229" s="5"/>
      <c r="O229" s="5"/>
      <c r="P229" s="5"/>
      <c r="Q229" s="5"/>
      <c r="R229" s="5"/>
      <c r="S229" s="5"/>
      <c r="T229" s="5"/>
      <c r="U229" s="5"/>
      <c r="V229" s="5"/>
    </row>
    <row r="230" spans="3:22" x14ac:dyDescent="0.25">
      <c r="C230" s="5"/>
      <c r="D230" s="5"/>
      <c r="F230" s="5"/>
      <c r="G230" s="5"/>
      <c r="L230" s="5"/>
      <c r="M230" s="5"/>
      <c r="N230" s="5"/>
      <c r="O230" s="5"/>
      <c r="P230" s="5"/>
      <c r="Q230" s="5"/>
      <c r="R230" s="5"/>
      <c r="S230" s="5"/>
      <c r="T230" s="5"/>
      <c r="U230" s="5"/>
      <c r="V230" s="5"/>
    </row>
    <row r="231" spans="3:22" x14ac:dyDescent="0.25">
      <c r="C231" s="5"/>
      <c r="D231" s="5"/>
      <c r="F231" s="5"/>
      <c r="G231" s="5"/>
      <c r="L231" s="5"/>
      <c r="M231" s="5"/>
      <c r="N231" s="5"/>
      <c r="O231" s="5"/>
      <c r="P231" s="5"/>
      <c r="Q231" s="5"/>
      <c r="R231" s="5"/>
      <c r="S231" s="5"/>
      <c r="T231" s="5"/>
      <c r="U231" s="5"/>
      <c r="V231" s="5"/>
    </row>
    <row r="232" spans="3:22" x14ac:dyDescent="0.25">
      <c r="C232" s="5"/>
      <c r="D232" s="5"/>
      <c r="F232" s="5"/>
      <c r="G232" s="5"/>
      <c r="L232" s="5"/>
      <c r="M232" s="5"/>
      <c r="N232" s="5"/>
      <c r="O232" s="5"/>
      <c r="P232" s="5"/>
      <c r="Q232" s="5"/>
      <c r="R232" s="5"/>
      <c r="S232" s="5"/>
      <c r="T232" s="5"/>
      <c r="U232" s="5"/>
      <c r="V232" s="5"/>
    </row>
    <row r="233" spans="3:22" x14ac:dyDescent="0.25">
      <c r="C233" s="5"/>
      <c r="D233" s="5"/>
      <c r="F233" s="5"/>
      <c r="G233" s="5"/>
      <c r="L233" s="5"/>
      <c r="M233" s="5"/>
      <c r="N233" s="5"/>
      <c r="O233" s="5"/>
      <c r="P233" s="5"/>
      <c r="Q233" s="5"/>
      <c r="R233" s="5"/>
      <c r="S233" s="5"/>
      <c r="T233" s="5"/>
      <c r="U233" s="5"/>
      <c r="V233" s="5"/>
    </row>
    <row r="234" spans="3:22" x14ac:dyDescent="0.25">
      <c r="C234" s="5"/>
      <c r="D234" s="5"/>
      <c r="F234" s="5"/>
      <c r="G234" s="5"/>
      <c r="L234" s="5"/>
      <c r="M234" s="5"/>
      <c r="N234" s="5"/>
      <c r="O234" s="5"/>
      <c r="P234" s="5"/>
      <c r="Q234" s="5"/>
      <c r="R234" s="5"/>
      <c r="S234" s="5"/>
      <c r="T234" s="5"/>
      <c r="U234" s="5"/>
      <c r="V234" s="5"/>
    </row>
    <row r="235" spans="3:22" x14ac:dyDescent="0.25">
      <c r="C235" s="5"/>
      <c r="D235" s="5"/>
      <c r="F235" s="5"/>
      <c r="G235" s="5"/>
      <c r="L235" s="5"/>
      <c r="M235" s="5"/>
      <c r="N235" s="5"/>
      <c r="O235" s="5"/>
      <c r="P235" s="5"/>
      <c r="Q235" s="5"/>
      <c r="R235" s="5"/>
      <c r="S235" s="5"/>
      <c r="T235" s="5"/>
      <c r="U235" s="5"/>
      <c r="V235" s="5"/>
    </row>
    <row r="236" spans="3:22" x14ac:dyDescent="0.25">
      <c r="C236" s="5"/>
      <c r="D236" s="5"/>
      <c r="F236" s="5"/>
      <c r="G236" s="5"/>
      <c r="L236" s="5"/>
      <c r="M236" s="5"/>
      <c r="N236" s="5"/>
      <c r="O236" s="5"/>
      <c r="P236" s="5"/>
      <c r="Q236" s="5"/>
      <c r="R236" s="5"/>
      <c r="S236" s="5"/>
      <c r="T236" s="5"/>
      <c r="U236" s="5"/>
      <c r="V236" s="5"/>
    </row>
    <row r="237" spans="3:22" x14ac:dyDescent="0.25">
      <c r="C237" s="5"/>
      <c r="D237" s="5"/>
      <c r="F237" s="5"/>
      <c r="G237" s="5"/>
      <c r="L237" s="5"/>
      <c r="M237" s="5"/>
      <c r="N237" s="5"/>
      <c r="O237" s="5"/>
      <c r="P237" s="5"/>
      <c r="Q237" s="5"/>
      <c r="R237" s="5"/>
      <c r="S237" s="5"/>
      <c r="T237" s="5"/>
      <c r="U237" s="5"/>
      <c r="V237" s="5"/>
    </row>
    <row r="238" spans="3:22" x14ac:dyDescent="0.25">
      <c r="C238" s="5"/>
      <c r="D238" s="5"/>
      <c r="F238" s="5"/>
      <c r="G238" s="5"/>
      <c r="L238" s="5"/>
      <c r="M238" s="5"/>
      <c r="N238" s="5"/>
      <c r="O238" s="5"/>
      <c r="P238" s="5"/>
      <c r="Q238" s="5"/>
      <c r="R238" s="5"/>
      <c r="S238" s="5"/>
      <c r="T238" s="5"/>
      <c r="U238" s="5"/>
      <c r="V238" s="5"/>
    </row>
    <row r="239" spans="3:22" x14ac:dyDescent="0.25">
      <c r="C239" s="5"/>
      <c r="D239" s="5"/>
      <c r="F239" s="5"/>
      <c r="G239" s="5"/>
      <c r="L239" s="5"/>
      <c r="M239" s="5"/>
      <c r="N239" s="5"/>
      <c r="O239" s="5"/>
      <c r="P239" s="5"/>
      <c r="Q239" s="5"/>
      <c r="R239" s="5"/>
      <c r="S239" s="5"/>
      <c r="T239" s="5"/>
      <c r="U239" s="5"/>
      <c r="V239" s="5"/>
    </row>
    <row r="240" spans="3:22" x14ac:dyDescent="0.25">
      <c r="C240" s="5"/>
      <c r="D240" s="5"/>
      <c r="F240" s="5"/>
      <c r="G240" s="5"/>
      <c r="L240" s="5"/>
      <c r="M240" s="5"/>
      <c r="N240" s="5"/>
      <c r="O240" s="5"/>
      <c r="P240" s="5"/>
      <c r="Q240" s="5"/>
      <c r="R240" s="5"/>
      <c r="S240" s="5"/>
      <c r="T240" s="5"/>
      <c r="U240" s="5"/>
      <c r="V240" s="5"/>
    </row>
    <row r="241" spans="3:22" x14ac:dyDescent="0.25">
      <c r="C241" s="5"/>
      <c r="D241" s="5"/>
      <c r="F241" s="5"/>
      <c r="G241" s="5"/>
      <c r="L241" s="5"/>
      <c r="M241" s="5"/>
      <c r="N241" s="5"/>
      <c r="O241" s="5"/>
      <c r="P241" s="5"/>
      <c r="Q241" s="5"/>
      <c r="R241" s="5"/>
      <c r="S241" s="5"/>
      <c r="T241" s="5"/>
      <c r="U241" s="5"/>
      <c r="V241" s="5"/>
    </row>
    <row r="242" spans="3:22" x14ac:dyDescent="0.25">
      <c r="C242" s="5"/>
      <c r="D242" s="5"/>
      <c r="F242" s="5"/>
      <c r="G242" s="5"/>
      <c r="L242" s="5"/>
      <c r="M242" s="5"/>
      <c r="N242" s="5"/>
      <c r="O242" s="5"/>
      <c r="P242" s="5"/>
      <c r="Q242" s="5"/>
      <c r="R242" s="5"/>
      <c r="S242" s="5"/>
      <c r="T242" s="5"/>
      <c r="U242" s="5"/>
      <c r="V242" s="5"/>
    </row>
    <row r="243" spans="3:22" x14ac:dyDescent="0.25">
      <c r="C243" s="5"/>
      <c r="D243" s="5"/>
      <c r="F243" s="5"/>
      <c r="G243" s="5"/>
      <c r="L243" s="5"/>
      <c r="M243" s="5"/>
      <c r="N243" s="5"/>
      <c r="O243" s="5"/>
      <c r="P243" s="5"/>
      <c r="Q243" s="5"/>
      <c r="R243" s="5"/>
      <c r="S243" s="5"/>
      <c r="T243" s="5"/>
      <c r="U243" s="5"/>
      <c r="V243" s="5"/>
    </row>
    <row r="244" spans="3:22" x14ac:dyDescent="0.25">
      <c r="C244" s="5"/>
      <c r="D244" s="5"/>
      <c r="F244" s="5"/>
      <c r="G244" s="5"/>
      <c r="L244" s="5"/>
      <c r="M244" s="5"/>
      <c r="N244" s="5"/>
      <c r="O244" s="5"/>
      <c r="P244" s="5"/>
      <c r="Q244" s="5"/>
      <c r="R244" s="5"/>
      <c r="S244" s="5"/>
      <c r="T244" s="5"/>
      <c r="U244" s="5"/>
      <c r="V244" s="5"/>
    </row>
    <row r="245" spans="3:22" x14ac:dyDescent="0.25">
      <c r="C245" s="5"/>
      <c r="D245" s="5"/>
      <c r="F245" s="5"/>
      <c r="G245" s="5"/>
      <c r="L245" s="5"/>
      <c r="M245" s="5"/>
      <c r="N245" s="5"/>
      <c r="O245" s="5"/>
      <c r="P245" s="5"/>
      <c r="Q245" s="5"/>
      <c r="R245" s="5"/>
      <c r="S245" s="5"/>
      <c r="T245" s="5"/>
      <c r="U245" s="5"/>
      <c r="V245" s="5"/>
    </row>
    <row r="246" spans="3:22" x14ac:dyDescent="0.25">
      <c r="C246" s="5"/>
      <c r="D246" s="5"/>
      <c r="F246" s="5"/>
      <c r="G246" s="5"/>
      <c r="L246" s="5"/>
      <c r="M246" s="5"/>
      <c r="N246" s="5"/>
      <c r="O246" s="5"/>
      <c r="P246" s="5"/>
      <c r="Q246" s="5"/>
      <c r="R246" s="5"/>
      <c r="S246" s="5"/>
      <c r="T246" s="5"/>
      <c r="U246" s="5"/>
      <c r="V246" s="5"/>
    </row>
    <row r="247" spans="3:22" x14ac:dyDescent="0.25">
      <c r="C247" s="5"/>
      <c r="D247" s="5"/>
      <c r="F247" s="5"/>
      <c r="G247" s="5"/>
      <c r="L247" s="5"/>
      <c r="M247" s="5"/>
      <c r="N247" s="5"/>
      <c r="O247" s="5"/>
      <c r="P247" s="5"/>
      <c r="Q247" s="5"/>
      <c r="R247" s="5"/>
      <c r="S247" s="5"/>
      <c r="T247" s="5"/>
      <c r="U247" s="5"/>
      <c r="V247" s="5"/>
    </row>
    <row r="248" spans="3:22" x14ac:dyDescent="0.25">
      <c r="C248" s="5"/>
      <c r="D248" s="5"/>
      <c r="F248" s="5"/>
      <c r="G248" s="5"/>
      <c r="L248" s="5"/>
      <c r="M248" s="5"/>
      <c r="N248" s="5"/>
      <c r="O248" s="5"/>
      <c r="P248" s="5"/>
      <c r="Q248" s="5"/>
      <c r="R248" s="5"/>
      <c r="S248" s="5"/>
      <c r="T248" s="5"/>
      <c r="U248" s="5"/>
      <c r="V248" s="5"/>
    </row>
    <row r="249" spans="3:22" x14ac:dyDescent="0.25">
      <c r="C249" s="5"/>
      <c r="D249" s="5"/>
      <c r="F249" s="5"/>
      <c r="G249" s="5"/>
      <c r="L249" s="5"/>
      <c r="M249" s="5"/>
      <c r="N249" s="5"/>
      <c r="O249" s="5"/>
      <c r="P249" s="5"/>
      <c r="Q249" s="5"/>
      <c r="R249" s="5"/>
      <c r="S249" s="5"/>
      <c r="T249" s="5"/>
      <c r="U249" s="5"/>
      <c r="V249" s="5"/>
    </row>
    <row r="250" spans="3:22" x14ac:dyDescent="0.25">
      <c r="C250" s="5"/>
      <c r="D250" s="5"/>
      <c r="F250" s="5"/>
      <c r="G250" s="5"/>
      <c r="L250" s="5"/>
      <c r="M250" s="5"/>
      <c r="N250" s="5"/>
      <c r="O250" s="5"/>
      <c r="P250" s="5"/>
      <c r="Q250" s="5"/>
      <c r="R250" s="5"/>
      <c r="S250" s="5"/>
      <c r="T250" s="5"/>
      <c r="U250" s="5"/>
      <c r="V250" s="5"/>
    </row>
    <row r="251" spans="3:22" x14ac:dyDescent="0.25">
      <c r="C251" s="5"/>
      <c r="D251" s="5"/>
      <c r="F251" s="5"/>
      <c r="G251" s="5"/>
      <c r="L251" s="5"/>
      <c r="M251" s="5"/>
      <c r="N251" s="5"/>
      <c r="O251" s="5"/>
      <c r="P251" s="5"/>
      <c r="Q251" s="5"/>
      <c r="R251" s="5"/>
      <c r="S251" s="5"/>
      <c r="T251" s="5"/>
      <c r="U251" s="5"/>
      <c r="V251" s="5"/>
    </row>
    <row r="252" spans="3:22" x14ac:dyDescent="0.25">
      <c r="C252" s="5"/>
      <c r="D252" s="5"/>
      <c r="F252" s="5"/>
      <c r="G252" s="5"/>
      <c r="L252" s="5"/>
      <c r="M252" s="5"/>
      <c r="N252" s="5"/>
      <c r="O252" s="5"/>
      <c r="P252" s="5"/>
      <c r="Q252" s="5"/>
      <c r="R252" s="5"/>
      <c r="S252" s="5"/>
      <c r="T252" s="5"/>
      <c r="U252" s="5"/>
      <c r="V252" s="5"/>
    </row>
    <row r="253" spans="3:22" x14ac:dyDescent="0.25">
      <c r="C253" s="5"/>
      <c r="D253" s="5"/>
      <c r="F253" s="5"/>
      <c r="G253" s="5"/>
      <c r="L253" s="5"/>
      <c r="M253" s="5"/>
      <c r="N253" s="5"/>
      <c r="O253" s="5"/>
      <c r="P253" s="5"/>
      <c r="Q253" s="5"/>
      <c r="R253" s="5"/>
      <c r="S253" s="5"/>
      <c r="T253" s="5"/>
      <c r="U253" s="5"/>
      <c r="V253" s="5"/>
    </row>
    <row r="254" spans="3:22" x14ac:dyDescent="0.25">
      <c r="C254" s="5"/>
      <c r="D254" s="5"/>
      <c r="F254" s="5"/>
      <c r="G254" s="5"/>
      <c r="L254" s="5"/>
      <c r="M254" s="5"/>
      <c r="N254" s="5"/>
      <c r="O254" s="5"/>
      <c r="P254" s="5"/>
      <c r="Q254" s="5"/>
      <c r="R254" s="5"/>
      <c r="S254" s="5"/>
      <c r="T254" s="5"/>
      <c r="U254" s="5"/>
      <c r="V254" s="5"/>
    </row>
    <row r="255" spans="3:22" x14ac:dyDescent="0.25">
      <c r="C255" s="5"/>
      <c r="D255" s="5"/>
      <c r="F255" s="5"/>
      <c r="G255" s="5"/>
      <c r="L255" s="5"/>
      <c r="M255" s="5"/>
      <c r="N255" s="5"/>
      <c r="O255" s="5"/>
      <c r="P255" s="5"/>
      <c r="Q255" s="5"/>
      <c r="R255" s="5"/>
      <c r="S255" s="5"/>
      <c r="T255" s="5"/>
      <c r="U255" s="5"/>
      <c r="V255" s="5"/>
    </row>
    <row r="256" spans="3:22" x14ac:dyDescent="0.25">
      <c r="C256" s="5"/>
      <c r="D256" s="5"/>
      <c r="F256" s="5"/>
      <c r="G256" s="5"/>
      <c r="L256" s="5"/>
      <c r="M256" s="5"/>
      <c r="N256" s="5"/>
      <c r="O256" s="5"/>
      <c r="P256" s="5"/>
      <c r="Q256" s="5"/>
      <c r="R256" s="5"/>
      <c r="S256" s="5"/>
      <c r="T256" s="5"/>
      <c r="U256" s="5"/>
      <c r="V256" s="5"/>
    </row>
    <row r="257" spans="3:22" x14ac:dyDescent="0.25">
      <c r="C257" s="5"/>
      <c r="D257" s="5"/>
      <c r="F257" s="5"/>
      <c r="G257" s="5"/>
      <c r="L257" s="5"/>
      <c r="M257" s="5"/>
      <c r="N257" s="5"/>
      <c r="O257" s="5"/>
      <c r="P257" s="5"/>
      <c r="Q257" s="5"/>
      <c r="R257" s="5"/>
      <c r="S257" s="5"/>
      <c r="T257" s="5"/>
      <c r="U257" s="5"/>
      <c r="V257" s="5"/>
    </row>
    <row r="258" spans="3:22" x14ac:dyDescent="0.25">
      <c r="C258" s="5"/>
      <c r="D258" s="5"/>
      <c r="F258" s="5"/>
      <c r="G258" s="5"/>
      <c r="L258" s="5"/>
      <c r="M258" s="5"/>
      <c r="N258" s="5"/>
      <c r="O258" s="5"/>
      <c r="P258" s="5"/>
      <c r="Q258" s="5"/>
      <c r="R258" s="5"/>
      <c r="S258" s="5"/>
      <c r="T258" s="5"/>
      <c r="U258" s="5"/>
      <c r="V258" s="5"/>
    </row>
    <row r="259" spans="3:22" x14ac:dyDescent="0.25">
      <c r="C259" s="5"/>
      <c r="D259" s="5"/>
      <c r="F259" s="5"/>
      <c r="G259" s="5"/>
      <c r="L259" s="5"/>
      <c r="M259" s="5"/>
      <c r="N259" s="5"/>
      <c r="O259" s="5"/>
      <c r="P259" s="5"/>
      <c r="Q259" s="5"/>
      <c r="R259" s="5"/>
      <c r="S259" s="5"/>
      <c r="T259" s="5"/>
      <c r="U259" s="5"/>
      <c r="V259" s="5"/>
    </row>
    <row r="260" spans="3:22" x14ac:dyDescent="0.25">
      <c r="C260" s="5"/>
      <c r="D260" s="5"/>
      <c r="F260" s="5"/>
      <c r="G260" s="5"/>
      <c r="L260" s="5"/>
      <c r="M260" s="5"/>
      <c r="N260" s="5"/>
      <c r="O260" s="5"/>
      <c r="P260" s="5"/>
      <c r="Q260" s="5"/>
      <c r="R260" s="5"/>
      <c r="S260" s="5"/>
      <c r="T260" s="5"/>
      <c r="U260" s="5"/>
      <c r="V260" s="5"/>
    </row>
    <row r="261" spans="3:22" x14ac:dyDescent="0.25">
      <c r="C261" s="5"/>
      <c r="D261" s="5"/>
      <c r="F261" s="5"/>
      <c r="G261" s="5"/>
      <c r="L261" s="5"/>
      <c r="M261" s="5"/>
      <c r="N261" s="5"/>
      <c r="O261" s="5"/>
      <c r="P261" s="5"/>
      <c r="Q261" s="5"/>
      <c r="R261" s="5"/>
      <c r="S261" s="5"/>
      <c r="T261" s="5"/>
      <c r="U261" s="5"/>
      <c r="V261" s="5"/>
    </row>
    <row r="262" spans="3:22" x14ac:dyDescent="0.25">
      <c r="C262" s="5"/>
      <c r="D262" s="5"/>
      <c r="F262" s="5"/>
      <c r="G262" s="5"/>
      <c r="L262" s="5"/>
      <c r="M262" s="5"/>
      <c r="N262" s="5"/>
      <c r="O262" s="5"/>
      <c r="P262" s="5"/>
      <c r="Q262" s="5"/>
      <c r="R262" s="5"/>
      <c r="S262" s="5"/>
      <c r="T262" s="5"/>
      <c r="U262" s="5"/>
      <c r="V262" s="5"/>
    </row>
    <row r="263" spans="3:22" x14ac:dyDescent="0.25">
      <c r="C263" s="5"/>
      <c r="D263" s="5"/>
      <c r="F263" s="5"/>
      <c r="G263" s="5"/>
      <c r="L263" s="5"/>
      <c r="M263" s="5"/>
      <c r="N263" s="5"/>
      <c r="O263" s="5"/>
      <c r="P263" s="5"/>
      <c r="Q263" s="5"/>
      <c r="R263" s="5"/>
      <c r="S263" s="5"/>
      <c r="T263" s="5"/>
      <c r="U263" s="5"/>
      <c r="V263" s="5"/>
    </row>
    <row r="264" spans="3:22" x14ac:dyDescent="0.25">
      <c r="C264" s="5"/>
      <c r="D264" s="5"/>
      <c r="F264" s="5"/>
      <c r="G264" s="5"/>
      <c r="L264" s="5"/>
      <c r="M264" s="5"/>
      <c r="N264" s="5"/>
      <c r="O264" s="5"/>
      <c r="P264" s="5"/>
      <c r="Q264" s="5"/>
      <c r="R264" s="5"/>
      <c r="S264" s="5"/>
      <c r="T264" s="5"/>
      <c r="U264" s="5"/>
      <c r="V264" s="5"/>
    </row>
    <row r="265" spans="3:22" x14ac:dyDescent="0.25">
      <c r="C265" s="5"/>
      <c r="D265" s="5"/>
      <c r="F265" s="5"/>
      <c r="G265" s="5"/>
      <c r="L265" s="5"/>
      <c r="M265" s="5"/>
      <c r="N265" s="5"/>
      <c r="O265" s="5"/>
      <c r="P265" s="5"/>
      <c r="Q265" s="5"/>
      <c r="R265" s="5"/>
      <c r="S265" s="5"/>
      <c r="T265" s="5"/>
      <c r="U265" s="5"/>
      <c r="V265" s="5"/>
    </row>
    <row r="266" spans="3:22" x14ac:dyDescent="0.25">
      <c r="C266" s="5"/>
      <c r="D266" s="5"/>
      <c r="F266" s="5"/>
      <c r="G266" s="5"/>
      <c r="L266" s="5"/>
      <c r="M266" s="5"/>
      <c r="N266" s="5"/>
      <c r="O266" s="5"/>
      <c r="P266" s="5"/>
      <c r="Q266" s="5"/>
      <c r="R266" s="5"/>
      <c r="S266" s="5"/>
      <c r="T266" s="5"/>
      <c r="U266" s="5"/>
      <c r="V266" s="5"/>
    </row>
    <row r="267" spans="3:22" x14ac:dyDescent="0.25">
      <c r="C267" s="5"/>
      <c r="D267" s="5"/>
      <c r="F267" s="5"/>
      <c r="G267" s="5"/>
      <c r="L267" s="5"/>
      <c r="M267" s="5"/>
      <c r="N267" s="5"/>
      <c r="O267" s="5"/>
      <c r="P267" s="5"/>
      <c r="Q267" s="5"/>
      <c r="R267" s="5"/>
      <c r="S267" s="5"/>
      <c r="T267" s="5"/>
      <c r="U267" s="5"/>
      <c r="V267" s="5"/>
    </row>
    <row r="268" spans="3:22" x14ac:dyDescent="0.25">
      <c r="C268" s="5"/>
      <c r="D268" s="5"/>
      <c r="F268" s="5"/>
      <c r="G268" s="5"/>
      <c r="L268" s="5"/>
      <c r="M268" s="5"/>
      <c r="N268" s="5"/>
      <c r="O268" s="5"/>
      <c r="P268" s="5"/>
      <c r="Q268" s="5"/>
      <c r="R268" s="5"/>
      <c r="S268" s="5"/>
      <c r="T268" s="5"/>
      <c r="U268" s="5"/>
      <c r="V268" s="5"/>
    </row>
    <row r="269" spans="3:22" x14ac:dyDescent="0.25">
      <c r="C269" s="5"/>
      <c r="D269" s="5"/>
      <c r="F269" s="5"/>
      <c r="G269" s="5"/>
      <c r="L269" s="5"/>
      <c r="M269" s="5"/>
      <c r="N269" s="5"/>
      <c r="O269" s="5"/>
      <c r="P269" s="5"/>
      <c r="Q269" s="5"/>
      <c r="R269" s="5"/>
      <c r="S269" s="5"/>
      <c r="T269" s="5"/>
      <c r="U269" s="5"/>
      <c r="V269" s="5"/>
    </row>
    <row r="270" spans="3:22" x14ac:dyDescent="0.25">
      <c r="C270" s="5"/>
      <c r="D270" s="5"/>
      <c r="F270" s="5"/>
      <c r="G270" s="5"/>
      <c r="L270" s="5"/>
      <c r="M270" s="5"/>
      <c r="N270" s="5"/>
      <c r="O270" s="5"/>
      <c r="P270" s="5"/>
      <c r="Q270" s="5"/>
      <c r="R270" s="5"/>
      <c r="S270" s="5"/>
      <c r="T270" s="5"/>
      <c r="U270" s="5"/>
      <c r="V270" s="5"/>
    </row>
    <row r="271" spans="3:22" x14ac:dyDescent="0.25">
      <c r="C271" s="5"/>
      <c r="D271" s="5"/>
      <c r="F271" s="5"/>
      <c r="G271" s="5"/>
      <c r="L271" s="5"/>
      <c r="M271" s="5"/>
      <c r="N271" s="5"/>
      <c r="O271" s="5"/>
      <c r="P271" s="5"/>
      <c r="Q271" s="5"/>
      <c r="R271" s="5"/>
      <c r="S271" s="5"/>
      <c r="T271" s="5"/>
      <c r="U271" s="5"/>
      <c r="V271" s="5"/>
    </row>
    <row r="272" spans="3:22" x14ac:dyDescent="0.25">
      <c r="C272" s="5"/>
      <c r="D272" s="5"/>
      <c r="F272" s="5"/>
      <c r="G272" s="5"/>
      <c r="L272" s="5"/>
      <c r="M272" s="5"/>
      <c r="N272" s="5"/>
      <c r="O272" s="5"/>
      <c r="P272" s="5"/>
      <c r="Q272" s="5"/>
      <c r="R272" s="5"/>
      <c r="S272" s="5"/>
      <c r="T272" s="5"/>
      <c r="U272" s="5"/>
      <c r="V272" s="5"/>
    </row>
    <row r="273" spans="3:22" x14ac:dyDescent="0.25">
      <c r="C273" s="5"/>
      <c r="D273" s="5"/>
      <c r="F273" s="5"/>
      <c r="G273" s="5"/>
      <c r="L273" s="5"/>
      <c r="M273" s="5"/>
      <c r="N273" s="5"/>
      <c r="O273" s="5"/>
      <c r="P273" s="5"/>
      <c r="Q273" s="5"/>
      <c r="R273" s="5"/>
      <c r="S273" s="5"/>
      <c r="T273" s="5"/>
      <c r="U273" s="5"/>
      <c r="V273" s="5"/>
    </row>
    <row r="274" spans="3:22" x14ac:dyDescent="0.25">
      <c r="C274" s="5"/>
      <c r="D274" s="5"/>
      <c r="F274" s="5"/>
      <c r="G274" s="5"/>
      <c r="L274" s="5"/>
      <c r="M274" s="5"/>
      <c r="N274" s="5"/>
      <c r="O274" s="5"/>
      <c r="P274" s="5"/>
      <c r="Q274" s="5"/>
      <c r="R274" s="5"/>
      <c r="S274" s="5"/>
      <c r="T274" s="5"/>
      <c r="U274" s="5"/>
      <c r="V274" s="5"/>
    </row>
    <row r="275" spans="3:22" x14ac:dyDescent="0.25">
      <c r="C275" s="5"/>
      <c r="D275" s="5"/>
      <c r="F275" s="5"/>
      <c r="G275" s="5"/>
      <c r="L275" s="5"/>
      <c r="M275" s="5"/>
      <c r="N275" s="5"/>
      <c r="O275" s="5"/>
      <c r="P275" s="5"/>
      <c r="Q275" s="5"/>
      <c r="R275" s="5"/>
      <c r="S275" s="5"/>
      <c r="T275" s="5"/>
      <c r="U275" s="5"/>
      <c r="V275" s="5"/>
    </row>
    <row r="276" spans="3:22" x14ac:dyDescent="0.25">
      <c r="C276" s="5"/>
      <c r="D276" s="5"/>
      <c r="F276" s="5"/>
      <c r="G276" s="5"/>
      <c r="L276" s="5"/>
      <c r="M276" s="5"/>
      <c r="N276" s="5"/>
      <c r="O276" s="5"/>
      <c r="P276" s="5"/>
      <c r="Q276" s="5"/>
      <c r="R276" s="5"/>
      <c r="S276" s="5"/>
      <c r="T276" s="5"/>
      <c r="U276" s="5"/>
      <c r="V276" s="5"/>
    </row>
    <row r="277" spans="3:22" x14ac:dyDescent="0.25">
      <c r="C277" s="5"/>
      <c r="D277" s="5"/>
      <c r="F277" s="5"/>
      <c r="G277" s="5"/>
      <c r="L277" s="5"/>
      <c r="M277" s="5"/>
      <c r="N277" s="5"/>
      <c r="O277" s="5"/>
      <c r="P277" s="5"/>
      <c r="Q277" s="5"/>
      <c r="R277" s="5"/>
      <c r="S277" s="5"/>
      <c r="T277" s="5"/>
      <c r="U277" s="5"/>
      <c r="V277" s="5"/>
    </row>
    <row r="278" spans="3:22" x14ac:dyDescent="0.25">
      <c r="C278" s="5"/>
      <c r="D278" s="5"/>
      <c r="F278" s="5"/>
      <c r="G278" s="5"/>
      <c r="L278" s="5"/>
      <c r="M278" s="5"/>
      <c r="N278" s="5"/>
      <c r="O278" s="5"/>
      <c r="P278" s="5"/>
      <c r="Q278" s="5"/>
      <c r="R278" s="5"/>
      <c r="S278" s="5"/>
      <c r="T278" s="5"/>
      <c r="U278" s="5"/>
      <c r="V278" s="5"/>
    </row>
    <row r="279" spans="3:22" x14ac:dyDescent="0.25">
      <c r="C279" s="5"/>
      <c r="D279" s="5"/>
      <c r="F279" s="5"/>
      <c r="G279" s="5"/>
      <c r="L279" s="5"/>
      <c r="M279" s="5"/>
      <c r="N279" s="5"/>
      <c r="O279" s="5"/>
      <c r="P279" s="5"/>
      <c r="Q279" s="5"/>
      <c r="R279" s="5"/>
      <c r="S279" s="5"/>
      <c r="T279" s="5"/>
      <c r="U279" s="5"/>
      <c r="V279" s="5"/>
    </row>
    <row r="280" spans="3:22" x14ac:dyDescent="0.25">
      <c r="C280" s="5"/>
      <c r="D280" s="5"/>
      <c r="F280" s="5"/>
      <c r="G280" s="5"/>
      <c r="L280" s="5"/>
      <c r="M280" s="5"/>
      <c r="N280" s="5"/>
      <c r="O280" s="5"/>
      <c r="P280" s="5"/>
      <c r="Q280" s="5"/>
      <c r="R280" s="5"/>
      <c r="S280" s="5"/>
      <c r="T280" s="5"/>
      <c r="U280" s="5"/>
      <c r="V280" s="5"/>
    </row>
    <row r="281" spans="3:22" x14ac:dyDescent="0.25">
      <c r="C281" s="5"/>
      <c r="D281" s="5"/>
      <c r="F281" s="5"/>
      <c r="G281" s="5"/>
      <c r="L281" s="5"/>
      <c r="M281" s="5"/>
      <c r="N281" s="5"/>
      <c r="O281" s="5"/>
      <c r="P281" s="5"/>
      <c r="Q281" s="5"/>
      <c r="R281" s="5"/>
      <c r="S281" s="5"/>
      <c r="T281" s="5"/>
      <c r="U281" s="5"/>
      <c r="V281" s="5"/>
    </row>
    <row r="282" spans="3:22" x14ac:dyDescent="0.25">
      <c r="C282" s="5"/>
      <c r="D282" s="5"/>
      <c r="F282" s="5"/>
      <c r="G282" s="5"/>
      <c r="L282" s="5"/>
      <c r="M282" s="5"/>
      <c r="N282" s="5"/>
      <c r="O282" s="5"/>
      <c r="P282" s="5"/>
      <c r="Q282" s="5"/>
      <c r="R282" s="5"/>
      <c r="S282" s="5"/>
      <c r="T282" s="5"/>
      <c r="U282" s="5"/>
      <c r="V282" s="5"/>
    </row>
    <row r="283" spans="3:22" x14ac:dyDescent="0.25">
      <c r="C283" s="5"/>
      <c r="D283" s="5"/>
      <c r="F283" s="5"/>
      <c r="G283" s="5"/>
      <c r="L283" s="5"/>
      <c r="M283" s="5"/>
      <c r="N283" s="5"/>
      <c r="O283" s="5"/>
      <c r="P283" s="5"/>
      <c r="Q283" s="5"/>
      <c r="R283" s="5"/>
      <c r="S283" s="5"/>
      <c r="T283" s="5"/>
      <c r="U283" s="5"/>
      <c r="V283" s="5"/>
    </row>
    <row r="284" spans="3:22" x14ac:dyDescent="0.25">
      <c r="C284" s="5"/>
      <c r="D284" s="5"/>
      <c r="F284" s="5"/>
      <c r="G284" s="5"/>
      <c r="L284" s="5"/>
      <c r="M284" s="5"/>
      <c r="N284" s="5"/>
      <c r="O284" s="5"/>
      <c r="P284" s="5"/>
      <c r="Q284" s="5"/>
      <c r="R284" s="5"/>
      <c r="S284" s="5"/>
      <c r="T284" s="5"/>
      <c r="U284" s="5"/>
      <c r="V284" s="5"/>
    </row>
    <row r="285" spans="3:22" x14ac:dyDescent="0.25">
      <c r="C285" s="5"/>
      <c r="D285" s="5"/>
      <c r="F285" s="5"/>
      <c r="G285" s="5"/>
      <c r="L285" s="5"/>
      <c r="M285" s="5"/>
      <c r="N285" s="5"/>
      <c r="O285" s="5"/>
      <c r="P285" s="5"/>
      <c r="Q285" s="5"/>
      <c r="R285" s="5"/>
      <c r="S285" s="5"/>
      <c r="T285" s="5"/>
      <c r="U285" s="5"/>
      <c r="V285" s="5"/>
    </row>
    <row r="286" spans="3:22" x14ac:dyDescent="0.25">
      <c r="C286" s="5"/>
      <c r="D286" s="5"/>
      <c r="F286" s="5"/>
      <c r="G286" s="5"/>
      <c r="L286" s="5"/>
      <c r="M286" s="5"/>
      <c r="N286" s="5"/>
      <c r="O286" s="5"/>
      <c r="P286" s="5"/>
      <c r="Q286" s="5"/>
      <c r="R286" s="5"/>
      <c r="S286" s="5"/>
      <c r="T286" s="5"/>
      <c r="U286" s="5"/>
      <c r="V286" s="5"/>
    </row>
    <row r="287" spans="3:22" x14ac:dyDescent="0.25">
      <c r="C287" s="5"/>
      <c r="D287" s="5"/>
      <c r="F287" s="5"/>
      <c r="G287" s="5"/>
      <c r="L287" s="5"/>
      <c r="M287" s="5"/>
      <c r="N287" s="5"/>
      <c r="O287" s="5"/>
      <c r="P287" s="5"/>
      <c r="Q287" s="5"/>
      <c r="R287" s="5"/>
      <c r="S287" s="5"/>
      <c r="T287" s="5"/>
      <c r="U287" s="5"/>
      <c r="V287" s="5"/>
    </row>
    <row r="288" spans="3:22" x14ac:dyDescent="0.25">
      <c r="C288" s="5"/>
      <c r="D288" s="5"/>
      <c r="F288" s="5"/>
      <c r="G288" s="5"/>
      <c r="L288" s="5"/>
      <c r="M288" s="5"/>
      <c r="N288" s="5"/>
      <c r="O288" s="5"/>
      <c r="P288" s="5"/>
      <c r="Q288" s="5"/>
      <c r="R288" s="5"/>
      <c r="S288" s="5"/>
      <c r="T288" s="5"/>
      <c r="U288" s="5"/>
      <c r="V288" s="5"/>
    </row>
    <row r="289" spans="3:22" x14ac:dyDescent="0.25">
      <c r="C289" s="5"/>
      <c r="D289" s="5"/>
      <c r="F289" s="5"/>
      <c r="G289" s="5"/>
      <c r="L289" s="5"/>
      <c r="M289" s="5"/>
      <c r="N289" s="5"/>
      <c r="O289" s="5"/>
      <c r="P289" s="5"/>
      <c r="Q289" s="5"/>
      <c r="R289" s="5"/>
      <c r="S289" s="5"/>
      <c r="T289" s="5"/>
      <c r="U289" s="5"/>
      <c r="V289" s="5"/>
    </row>
    <row r="290" spans="3:22" x14ac:dyDescent="0.25">
      <c r="C290" s="5"/>
      <c r="D290" s="5"/>
      <c r="F290" s="5"/>
      <c r="G290" s="5"/>
      <c r="L290" s="5"/>
      <c r="M290" s="5"/>
      <c r="N290" s="5"/>
      <c r="O290" s="5"/>
      <c r="P290" s="5"/>
      <c r="Q290" s="5"/>
      <c r="R290" s="5"/>
      <c r="S290" s="5"/>
      <c r="T290" s="5"/>
      <c r="U290" s="5"/>
      <c r="V290" s="5"/>
    </row>
    <row r="291" spans="3:22" x14ac:dyDescent="0.25">
      <c r="C291" s="5"/>
      <c r="D291" s="5"/>
      <c r="F291" s="5"/>
      <c r="G291" s="5"/>
      <c r="L291" s="5"/>
      <c r="M291" s="5"/>
      <c r="N291" s="5"/>
      <c r="O291" s="5"/>
      <c r="P291" s="5"/>
      <c r="Q291" s="5"/>
      <c r="R291" s="5"/>
      <c r="S291" s="5"/>
      <c r="T291" s="5"/>
      <c r="U291" s="5"/>
      <c r="V291" s="5"/>
    </row>
    <row r="292" spans="3:22" x14ac:dyDescent="0.25">
      <c r="C292" s="5"/>
      <c r="D292" s="5"/>
      <c r="F292" s="5"/>
      <c r="G292" s="5"/>
      <c r="L292" s="5"/>
      <c r="M292" s="5"/>
      <c r="N292" s="5"/>
      <c r="O292" s="5"/>
      <c r="P292" s="5"/>
      <c r="Q292" s="5"/>
      <c r="R292" s="5"/>
      <c r="S292" s="5"/>
      <c r="T292" s="5"/>
      <c r="U292" s="5"/>
      <c r="V292" s="5"/>
    </row>
    <row r="293" spans="3:22" x14ac:dyDescent="0.25">
      <c r="C293" s="5"/>
      <c r="D293" s="5"/>
      <c r="F293" s="5"/>
      <c r="G293" s="5"/>
      <c r="L293" s="5"/>
      <c r="M293" s="5"/>
      <c r="N293" s="5"/>
      <c r="O293" s="5"/>
      <c r="P293" s="5"/>
      <c r="Q293" s="5"/>
      <c r="R293" s="5"/>
      <c r="S293" s="5"/>
      <c r="T293" s="5"/>
      <c r="U293" s="5"/>
      <c r="V293" s="5"/>
    </row>
    <row r="294" spans="3:22" x14ac:dyDescent="0.25">
      <c r="C294" s="5"/>
      <c r="D294" s="5"/>
      <c r="F294" s="5"/>
      <c r="G294" s="5"/>
      <c r="L294" s="5"/>
      <c r="M294" s="5"/>
      <c r="N294" s="5"/>
      <c r="O294" s="5"/>
      <c r="P294" s="5"/>
      <c r="Q294" s="5"/>
      <c r="R294" s="5"/>
      <c r="S294" s="5"/>
      <c r="T294" s="5"/>
      <c r="U294" s="5"/>
      <c r="V294" s="5"/>
    </row>
    <row r="295" spans="3:22" x14ac:dyDescent="0.25">
      <c r="C295" s="5"/>
      <c r="D295" s="5"/>
      <c r="F295" s="5"/>
      <c r="G295" s="5"/>
      <c r="L295" s="5"/>
      <c r="M295" s="5"/>
      <c r="N295" s="5"/>
      <c r="O295" s="5"/>
      <c r="P295" s="5"/>
      <c r="Q295" s="5"/>
      <c r="R295" s="5"/>
      <c r="S295" s="5"/>
      <c r="T295" s="5"/>
      <c r="U295" s="5"/>
      <c r="V295" s="5"/>
    </row>
    <row r="296" spans="3:22" x14ac:dyDescent="0.25">
      <c r="C296" s="5"/>
      <c r="D296" s="5"/>
      <c r="F296" s="5"/>
      <c r="G296" s="5"/>
      <c r="L296" s="5"/>
      <c r="M296" s="5"/>
      <c r="N296" s="5"/>
      <c r="O296" s="5"/>
      <c r="P296" s="5"/>
      <c r="Q296" s="5"/>
      <c r="R296" s="5"/>
      <c r="S296" s="5"/>
      <c r="T296" s="5"/>
      <c r="U296" s="5"/>
      <c r="V296" s="5"/>
    </row>
    <row r="297" spans="3:22" x14ac:dyDescent="0.25">
      <c r="C297" s="5"/>
      <c r="D297" s="5"/>
      <c r="F297" s="5"/>
      <c r="G297" s="5"/>
      <c r="L297" s="5"/>
      <c r="M297" s="5"/>
      <c r="N297" s="5"/>
      <c r="O297" s="5"/>
      <c r="P297" s="5"/>
      <c r="Q297" s="5"/>
      <c r="R297" s="5"/>
      <c r="S297" s="5"/>
      <c r="T297" s="5"/>
      <c r="U297" s="5"/>
      <c r="V297" s="5"/>
    </row>
    <row r="298" spans="3:22" x14ac:dyDescent="0.25">
      <c r="C298" s="5"/>
      <c r="D298" s="5"/>
      <c r="F298" s="5"/>
      <c r="G298" s="5"/>
      <c r="L298" s="5"/>
      <c r="M298" s="5"/>
      <c r="N298" s="5"/>
      <c r="O298" s="5"/>
      <c r="P298" s="5"/>
      <c r="Q298" s="5"/>
      <c r="R298" s="5"/>
      <c r="S298" s="5"/>
      <c r="T298" s="5"/>
      <c r="U298" s="5"/>
      <c r="V298" s="5"/>
    </row>
    <row r="299" spans="3:22" x14ac:dyDescent="0.25">
      <c r="C299" s="5"/>
      <c r="D299" s="5"/>
      <c r="F299" s="5"/>
      <c r="G299" s="5"/>
      <c r="L299" s="5"/>
      <c r="M299" s="5"/>
      <c r="N299" s="5"/>
      <c r="O299" s="5"/>
      <c r="P299" s="5"/>
      <c r="Q299" s="5"/>
      <c r="R299" s="5"/>
      <c r="S299" s="5"/>
      <c r="T299" s="5"/>
      <c r="U299" s="5"/>
      <c r="V299" s="5"/>
    </row>
    <row r="300" spans="3:22" x14ac:dyDescent="0.25">
      <c r="C300" s="5"/>
      <c r="D300" s="5"/>
      <c r="F300" s="5"/>
      <c r="G300" s="5"/>
      <c r="L300" s="5"/>
      <c r="M300" s="5"/>
      <c r="N300" s="5"/>
      <c r="O300" s="5"/>
      <c r="P300" s="5"/>
      <c r="Q300" s="5"/>
      <c r="R300" s="5"/>
      <c r="S300" s="5"/>
      <c r="T300" s="5"/>
      <c r="U300" s="5"/>
      <c r="V300" s="5"/>
    </row>
    <row r="301" spans="3:22" x14ac:dyDescent="0.25">
      <c r="C301" s="5"/>
      <c r="D301" s="5"/>
      <c r="F301" s="5"/>
      <c r="G301" s="5"/>
      <c r="L301" s="5"/>
      <c r="M301" s="5"/>
      <c r="N301" s="5"/>
      <c r="O301" s="5"/>
      <c r="P301" s="5"/>
      <c r="Q301" s="5"/>
      <c r="R301" s="5"/>
      <c r="S301" s="5"/>
      <c r="T301" s="5"/>
      <c r="U301" s="5"/>
      <c r="V301" s="5"/>
    </row>
    <row r="302" spans="3:22" x14ac:dyDescent="0.25">
      <c r="C302" s="5"/>
      <c r="D302" s="5"/>
      <c r="F302" s="5"/>
      <c r="G302" s="5"/>
      <c r="L302" s="5"/>
      <c r="M302" s="5"/>
      <c r="N302" s="5"/>
      <c r="O302" s="5"/>
      <c r="P302" s="5"/>
      <c r="Q302" s="5"/>
      <c r="R302" s="5"/>
      <c r="S302" s="5"/>
      <c r="T302" s="5"/>
      <c r="U302" s="5"/>
      <c r="V302" s="5"/>
    </row>
    <row r="303" spans="3:22" x14ac:dyDescent="0.25">
      <c r="C303" s="5"/>
      <c r="D303" s="5"/>
      <c r="F303" s="5"/>
      <c r="G303" s="5"/>
      <c r="L303" s="5"/>
      <c r="M303" s="5"/>
      <c r="N303" s="5"/>
      <c r="O303" s="5"/>
      <c r="P303" s="5"/>
      <c r="Q303" s="5"/>
      <c r="R303" s="5"/>
      <c r="S303" s="5"/>
      <c r="T303" s="5"/>
      <c r="U303" s="5"/>
      <c r="V303" s="5"/>
    </row>
    <row r="304" spans="3:22" x14ac:dyDescent="0.25">
      <c r="C304" s="5"/>
      <c r="D304" s="5"/>
      <c r="F304" s="5"/>
      <c r="G304" s="5"/>
      <c r="L304" s="5"/>
      <c r="M304" s="5"/>
      <c r="N304" s="5"/>
      <c r="O304" s="5"/>
      <c r="P304" s="5"/>
      <c r="Q304" s="5"/>
      <c r="R304" s="5"/>
      <c r="S304" s="5"/>
      <c r="T304" s="5"/>
      <c r="U304" s="5"/>
      <c r="V304" s="5"/>
    </row>
    <row r="305" spans="3:22" x14ac:dyDescent="0.25">
      <c r="C305" s="5"/>
      <c r="D305" s="5"/>
      <c r="F305" s="5"/>
      <c r="G305" s="5"/>
      <c r="L305" s="5"/>
      <c r="M305" s="5"/>
      <c r="N305" s="5"/>
      <c r="O305" s="5"/>
      <c r="P305" s="5"/>
      <c r="Q305" s="5"/>
      <c r="R305" s="5"/>
      <c r="S305" s="5"/>
      <c r="T305" s="5"/>
      <c r="U305" s="5"/>
      <c r="V305" s="5"/>
    </row>
    <row r="306" spans="3:22" x14ac:dyDescent="0.25">
      <c r="C306" s="5"/>
      <c r="D306" s="5"/>
      <c r="F306" s="5"/>
      <c r="G306" s="5"/>
      <c r="L306" s="5"/>
      <c r="M306" s="5"/>
      <c r="N306" s="5"/>
      <c r="O306" s="5"/>
      <c r="P306" s="5"/>
      <c r="Q306" s="5"/>
      <c r="R306" s="5"/>
      <c r="S306" s="5"/>
      <c r="T306" s="5"/>
      <c r="U306" s="5"/>
      <c r="V306" s="5"/>
    </row>
    <row r="307" spans="3:22" x14ac:dyDescent="0.25">
      <c r="C307" s="5"/>
      <c r="D307" s="5"/>
      <c r="F307" s="5"/>
      <c r="G307" s="5"/>
      <c r="L307" s="5"/>
      <c r="M307" s="5"/>
      <c r="N307" s="5"/>
      <c r="O307" s="5"/>
      <c r="P307" s="5"/>
      <c r="Q307" s="5"/>
      <c r="R307" s="5"/>
      <c r="S307" s="5"/>
      <c r="T307" s="5"/>
      <c r="U307" s="5"/>
      <c r="V307" s="5"/>
    </row>
    <row r="308" spans="3:22" x14ac:dyDescent="0.25">
      <c r="C308" s="5"/>
      <c r="D308" s="5"/>
      <c r="F308" s="5"/>
      <c r="G308" s="5"/>
      <c r="L308" s="5"/>
      <c r="M308" s="5"/>
      <c r="N308" s="5"/>
      <c r="O308" s="5"/>
      <c r="P308" s="5"/>
      <c r="Q308" s="5"/>
      <c r="R308" s="5"/>
      <c r="S308" s="5"/>
      <c r="T308" s="5"/>
      <c r="U308" s="5"/>
      <c r="V308" s="5"/>
    </row>
    <row r="309" spans="3:22" x14ac:dyDescent="0.25">
      <c r="C309" s="5"/>
      <c r="D309" s="5"/>
      <c r="F309" s="5"/>
      <c r="G309" s="5"/>
      <c r="L309" s="5"/>
      <c r="M309" s="5"/>
      <c r="N309" s="5"/>
      <c r="O309" s="5"/>
      <c r="P309" s="5"/>
      <c r="Q309" s="5"/>
      <c r="R309" s="5"/>
      <c r="S309" s="5"/>
      <c r="T309" s="5"/>
      <c r="U309" s="5"/>
      <c r="V309" s="5"/>
    </row>
    <row r="310" spans="3:22" x14ac:dyDescent="0.25">
      <c r="C310" s="5"/>
      <c r="D310" s="5"/>
      <c r="F310" s="5"/>
      <c r="G310" s="5"/>
      <c r="L310" s="5"/>
      <c r="M310" s="5"/>
      <c r="N310" s="5"/>
      <c r="O310" s="5"/>
      <c r="P310" s="5"/>
      <c r="Q310" s="5"/>
      <c r="R310" s="5"/>
      <c r="S310" s="5"/>
      <c r="T310" s="5"/>
      <c r="U310" s="5"/>
      <c r="V310" s="5"/>
    </row>
    <row r="311" spans="3:22" x14ac:dyDescent="0.25">
      <c r="C311" s="5"/>
      <c r="D311" s="5"/>
      <c r="F311" s="5"/>
      <c r="G311" s="5"/>
      <c r="L311" s="5"/>
      <c r="M311" s="5"/>
      <c r="N311" s="5"/>
      <c r="O311" s="5"/>
      <c r="P311" s="5"/>
      <c r="Q311" s="5"/>
      <c r="R311" s="5"/>
      <c r="S311" s="5"/>
      <c r="T311" s="5"/>
      <c r="U311" s="5"/>
      <c r="V311" s="5"/>
    </row>
    <row r="312" spans="3:22" x14ac:dyDescent="0.25">
      <c r="C312" s="5"/>
      <c r="D312" s="5"/>
      <c r="F312" s="5"/>
      <c r="G312" s="5"/>
      <c r="L312" s="5"/>
      <c r="M312" s="5"/>
      <c r="N312" s="5"/>
      <c r="O312" s="5"/>
      <c r="P312" s="5"/>
      <c r="Q312" s="5"/>
      <c r="R312" s="5"/>
      <c r="S312" s="5"/>
      <c r="T312" s="5"/>
      <c r="U312" s="5"/>
      <c r="V312" s="5"/>
    </row>
    <row r="313" spans="3:22" x14ac:dyDescent="0.25">
      <c r="C313" s="5"/>
      <c r="D313" s="5"/>
      <c r="F313" s="5"/>
      <c r="G313" s="5"/>
      <c r="L313" s="5"/>
      <c r="M313" s="5"/>
      <c r="N313" s="5"/>
      <c r="O313" s="5"/>
      <c r="P313" s="5"/>
      <c r="Q313" s="5"/>
      <c r="R313" s="5"/>
      <c r="S313" s="5"/>
      <c r="T313" s="5"/>
      <c r="U313" s="5"/>
      <c r="V313" s="5"/>
    </row>
    <row r="314" spans="3:22" x14ac:dyDescent="0.25">
      <c r="C314" s="5"/>
      <c r="D314" s="5"/>
      <c r="F314" s="5"/>
      <c r="G314" s="5"/>
      <c r="L314" s="5"/>
      <c r="M314" s="5"/>
      <c r="N314" s="5"/>
      <c r="O314" s="5"/>
      <c r="P314" s="5"/>
      <c r="Q314" s="5"/>
      <c r="R314" s="5"/>
      <c r="S314" s="5"/>
      <c r="T314" s="5"/>
      <c r="U314" s="5"/>
      <c r="V314" s="5"/>
    </row>
    <row r="315" spans="3:22" x14ac:dyDescent="0.25">
      <c r="C315" s="5"/>
      <c r="D315" s="5"/>
      <c r="F315" s="5"/>
      <c r="G315" s="5"/>
      <c r="L315" s="5"/>
      <c r="M315" s="5"/>
      <c r="N315" s="5"/>
      <c r="O315" s="5"/>
      <c r="P315" s="5"/>
      <c r="Q315" s="5"/>
      <c r="R315" s="5"/>
      <c r="S315" s="5"/>
      <c r="T315" s="5"/>
      <c r="U315" s="5"/>
      <c r="V315" s="5"/>
    </row>
    <row r="316" spans="3:22" x14ac:dyDescent="0.25">
      <c r="C316" s="5"/>
      <c r="D316" s="5"/>
      <c r="F316" s="5"/>
      <c r="G316" s="5"/>
      <c r="L316" s="5"/>
      <c r="M316" s="5"/>
      <c r="N316" s="5"/>
      <c r="O316" s="5"/>
      <c r="P316" s="5"/>
      <c r="Q316" s="5"/>
      <c r="R316" s="5"/>
      <c r="S316" s="5"/>
      <c r="T316" s="5"/>
      <c r="U316" s="5"/>
      <c r="V316" s="5"/>
    </row>
    <row r="317" spans="3:22" x14ac:dyDescent="0.25">
      <c r="C317" s="5"/>
      <c r="D317" s="5"/>
      <c r="F317" s="5"/>
      <c r="G317" s="5"/>
      <c r="L317" s="5"/>
      <c r="M317" s="5"/>
      <c r="N317" s="5"/>
      <c r="O317" s="5"/>
      <c r="P317" s="5"/>
      <c r="Q317" s="5"/>
      <c r="R317" s="5"/>
      <c r="S317" s="5"/>
      <c r="T317" s="5"/>
      <c r="U317" s="5"/>
      <c r="V317" s="5"/>
    </row>
    <row r="318" spans="3:22" x14ac:dyDescent="0.25">
      <c r="C318" s="5"/>
      <c r="D318" s="5"/>
      <c r="F318" s="5"/>
      <c r="G318" s="5"/>
      <c r="L318" s="5"/>
      <c r="M318" s="5"/>
      <c r="N318" s="5"/>
      <c r="O318" s="5"/>
      <c r="P318" s="5"/>
      <c r="Q318" s="5"/>
      <c r="R318" s="5"/>
      <c r="S318" s="5"/>
      <c r="T318" s="5"/>
      <c r="U318" s="5"/>
      <c r="V318" s="5"/>
    </row>
    <row r="319" spans="3:22" x14ac:dyDescent="0.25">
      <c r="C319" s="5"/>
      <c r="D319" s="5"/>
      <c r="F319" s="5"/>
      <c r="G319" s="5"/>
      <c r="L319" s="5"/>
      <c r="M319" s="5"/>
      <c r="N319" s="5"/>
      <c r="O319" s="5"/>
      <c r="P319" s="5"/>
      <c r="Q319" s="5"/>
      <c r="R319" s="5"/>
      <c r="S319" s="5"/>
      <c r="T319" s="5"/>
      <c r="U319" s="5"/>
      <c r="V319" s="5"/>
    </row>
    <row r="320" spans="3:22" x14ac:dyDescent="0.25">
      <c r="C320" s="5"/>
      <c r="D320" s="5"/>
      <c r="F320" s="5"/>
      <c r="G320" s="5"/>
      <c r="L320" s="5"/>
      <c r="M320" s="5"/>
      <c r="N320" s="5"/>
      <c r="O320" s="5"/>
      <c r="P320" s="5"/>
      <c r="Q320" s="5"/>
      <c r="R320" s="5"/>
      <c r="S320" s="5"/>
      <c r="T320" s="5"/>
      <c r="U320" s="5"/>
      <c r="V320" s="5"/>
    </row>
    <row r="321" spans="3:22" x14ac:dyDescent="0.25">
      <c r="C321" s="5"/>
      <c r="D321" s="5"/>
      <c r="F321" s="5"/>
      <c r="G321" s="5"/>
      <c r="L321" s="5"/>
      <c r="M321" s="5"/>
      <c r="N321" s="5"/>
      <c r="O321" s="5"/>
      <c r="P321" s="5"/>
      <c r="Q321" s="5"/>
      <c r="R321" s="5"/>
      <c r="S321" s="5"/>
      <c r="T321" s="5"/>
      <c r="U321" s="5"/>
      <c r="V321" s="5"/>
    </row>
    <row r="322" spans="3:22" x14ac:dyDescent="0.25">
      <c r="C322" s="5"/>
      <c r="D322" s="5"/>
      <c r="F322" s="5"/>
      <c r="G322" s="5"/>
      <c r="L322" s="5"/>
      <c r="M322" s="5"/>
      <c r="N322" s="5"/>
      <c r="O322" s="5"/>
      <c r="P322" s="5"/>
      <c r="Q322" s="5"/>
      <c r="R322" s="5"/>
      <c r="S322" s="5"/>
      <c r="T322" s="5"/>
      <c r="U322" s="5"/>
      <c r="V322" s="5"/>
    </row>
    <row r="323" spans="3:22" x14ac:dyDescent="0.25">
      <c r="C323" s="5"/>
      <c r="D323" s="5"/>
      <c r="F323" s="5"/>
      <c r="G323" s="5"/>
      <c r="L323" s="5"/>
      <c r="M323" s="5"/>
      <c r="N323" s="5"/>
      <c r="O323" s="5"/>
      <c r="P323" s="5"/>
      <c r="Q323" s="5"/>
      <c r="R323" s="5"/>
      <c r="S323" s="5"/>
      <c r="T323" s="5"/>
      <c r="U323" s="5"/>
      <c r="V323" s="5"/>
    </row>
    <row r="324" spans="3:22" x14ac:dyDescent="0.25">
      <c r="C324" s="5"/>
      <c r="D324" s="5"/>
      <c r="F324" s="5"/>
      <c r="G324" s="5"/>
      <c r="L324" s="5"/>
      <c r="M324" s="5"/>
      <c r="N324" s="5"/>
      <c r="O324" s="5"/>
      <c r="P324" s="5"/>
      <c r="Q324" s="5"/>
      <c r="R324" s="5"/>
      <c r="S324" s="5"/>
      <c r="T324" s="5"/>
      <c r="U324" s="5"/>
      <c r="V324" s="5"/>
    </row>
    <row r="325" spans="3:22" x14ac:dyDescent="0.25">
      <c r="C325" s="5"/>
      <c r="D325" s="5"/>
      <c r="F325" s="5"/>
      <c r="G325" s="5"/>
      <c r="L325" s="5"/>
      <c r="M325" s="5"/>
      <c r="N325" s="5"/>
      <c r="O325" s="5"/>
      <c r="P325" s="5"/>
      <c r="Q325" s="5"/>
      <c r="R325" s="5"/>
      <c r="S325" s="5"/>
      <c r="T325" s="5"/>
      <c r="U325" s="5"/>
      <c r="V325" s="5"/>
    </row>
    <row r="326" spans="3:22" x14ac:dyDescent="0.25">
      <c r="C326" s="5"/>
      <c r="D326" s="5"/>
      <c r="F326" s="5"/>
      <c r="G326" s="5"/>
      <c r="L326" s="5"/>
      <c r="M326" s="5"/>
      <c r="N326" s="5"/>
      <c r="O326" s="5"/>
      <c r="P326" s="5"/>
      <c r="Q326" s="5"/>
      <c r="R326" s="5"/>
      <c r="S326" s="5"/>
      <c r="T326" s="5"/>
      <c r="U326" s="5"/>
      <c r="V326" s="5"/>
    </row>
    <row r="327" spans="3:22" x14ac:dyDescent="0.25">
      <c r="C327" s="5"/>
      <c r="D327" s="5"/>
      <c r="F327" s="5"/>
      <c r="G327" s="5"/>
      <c r="L327" s="5"/>
      <c r="M327" s="5"/>
      <c r="N327" s="5"/>
      <c r="O327" s="5"/>
      <c r="P327" s="5"/>
      <c r="Q327" s="5"/>
      <c r="R327" s="5"/>
      <c r="S327" s="5"/>
      <c r="T327" s="5"/>
      <c r="U327" s="5"/>
      <c r="V327" s="5"/>
    </row>
    <row r="328" spans="3:22" x14ac:dyDescent="0.25">
      <c r="C328" s="5"/>
      <c r="D328" s="5"/>
      <c r="F328" s="5"/>
      <c r="G328" s="5"/>
      <c r="L328" s="5"/>
      <c r="M328" s="5"/>
      <c r="N328" s="5"/>
      <c r="O328" s="5"/>
      <c r="P328" s="5"/>
      <c r="Q328" s="5"/>
      <c r="R328" s="5"/>
      <c r="S328" s="5"/>
      <c r="T328" s="5"/>
      <c r="U328" s="5"/>
      <c r="V328" s="5"/>
    </row>
    <row r="329" spans="3:22" x14ac:dyDescent="0.25">
      <c r="C329" s="5"/>
      <c r="D329" s="5"/>
      <c r="F329" s="5"/>
      <c r="G329" s="5"/>
      <c r="L329" s="5"/>
      <c r="M329" s="5"/>
      <c r="N329" s="5"/>
      <c r="O329" s="5"/>
      <c r="P329" s="5"/>
      <c r="Q329" s="5"/>
      <c r="R329" s="5"/>
      <c r="S329" s="5"/>
      <c r="T329" s="5"/>
      <c r="U329" s="5"/>
      <c r="V329" s="5"/>
    </row>
    <row r="330" spans="3:22" x14ac:dyDescent="0.25">
      <c r="C330" s="5"/>
      <c r="D330" s="5"/>
      <c r="F330" s="5"/>
      <c r="G330" s="5"/>
      <c r="L330" s="5"/>
      <c r="M330" s="5"/>
      <c r="N330" s="5"/>
      <c r="O330" s="5"/>
      <c r="P330" s="5"/>
      <c r="Q330" s="5"/>
      <c r="R330" s="5"/>
      <c r="S330" s="5"/>
      <c r="T330" s="5"/>
      <c r="U330" s="5"/>
      <c r="V330" s="5"/>
    </row>
    <row r="331" spans="3:22" x14ac:dyDescent="0.25">
      <c r="C331" s="5"/>
      <c r="D331" s="5"/>
      <c r="F331" s="5"/>
      <c r="G331" s="5"/>
      <c r="L331" s="5"/>
      <c r="M331" s="5"/>
      <c r="N331" s="5"/>
      <c r="O331" s="5"/>
      <c r="P331" s="5"/>
      <c r="Q331" s="5"/>
      <c r="R331" s="5"/>
      <c r="S331" s="5"/>
      <c r="T331" s="5"/>
      <c r="U331" s="5"/>
      <c r="V331" s="5"/>
    </row>
    <row r="332" spans="3:22" x14ac:dyDescent="0.25">
      <c r="C332" s="5"/>
      <c r="D332" s="5"/>
      <c r="F332" s="5"/>
      <c r="G332" s="5"/>
      <c r="L332" s="5"/>
      <c r="M332" s="5"/>
      <c r="N332" s="5"/>
      <c r="O332" s="5"/>
      <c r="P332" s="5"/>
      <c r="Q332" s="5"/>
      <c r="R332" s="5"/>
      <c r="S332" s="5"/>
      <c r="T332" s="5"/>
      <c r="U332" s="5"/>
      <c r="V332" s="5"/>
    </row>
    <row r="333" spans="3:22" x14ac:dyDescent="0.25">
      <c r="C333" s="5"/>
      <c r="D333" s="5"/>
      <c r="F333" s="5"/>
      <c r="G333" s="5"/>
      <c r="L333" s="5"/>
      <c r="M333" s="5"/>
      <c r="N333" s="5"/>
      <c r="O333" s="5"/>
      <c r="P333" s="5"/>
      <c r="Q333" s="5"/>
      <c r="R333" s="5"/>
      <c r="S333" s="5"/>
      <c r="T333" s="5"/>
      <c r="U333" s="5"/>
      <c r="V333" s="5"/>
    </row>
    <row r="334" spans="3:22" x14ac:dyDescent="0.25">
      <c r="C334" s="5"/>
      <c r="D334" s="5"/>
      <c r="F334" s="5"/>
      <c r="G334" s="5"/>
      <c r="L334" s="5"/>
      <c r="M334" s="5"/>
      <c r="N334" s="5"/>
      <c r="O334" s="5"/>
      <c r="P334" s="5"/>
      <c r="Q334" s="5"/>
      <c r="R334" s="5"/>
      <c r="S334" s="5"/>
      <c r="T334" s="5"/>
      <c r="U334" s="5"/>
      <c r="V334" s="5"/>
    </row>
    <row r="335" spans="3:22" x14ac:dyDescent="0.25">
      <c r="C335" s="5"/>
      <c r="D335" s="5"/>
      <c r="F335" s="5"/>
      <c r="G335" s="5"/>
      <c r="L335" s="5"/>
      <c r="M335" s="5"/>
      <c r="N335" s="5"/>
      <c r="O335" s="5"/>
      <c r="P335" s="5"/>
      <c r="Q335" s="5"/>
      <c r="R335" s="5"/>
      <c r="S335" s="5"/>
      <c r="T335" s="5"/>
      <c r="U335" s="5"/>
      <c r="V335" s="5"/>
    </row>
    <row r="336" spans="3:22" x14ac:dyDescent="0.25">
      <c r="C336" s="5"/>
      <c r="D336" s="5"/>
      <c r="F336" s="5"/>
      <c r="G336" s="5"/>
      <c r="L336" s="5"/>
      <c r="M336" s="5"/>
      <c r="N336" s="5"/>
      <c r="O336" s="5"/>
      <c r="P336" s="5"/>
      <c r="Q336" s="5"/>
      <c r="R336" s="5"/>
      <c r="S336" s="5"/>
      <c r="T336" s="5"/>
      <c r="U336" s="5"/>
      <c r="V336" s="5"/>
    </row>
    <row r="337" spans="3:22" x14ac:dyDescent="0.25">
      <c r="C337" s="5"/>
      <c r="D337" s="5"/>
      <c r="F337" s="5"/>
      <c r="G337" s="5"/>
      <c r="L337" s="5"/>
      <c r="M337" s="5"/>
      <c r="N337" s="5"/>
      <c r="O337" s="5"/>
      <c r="P337" s="5"/>
      <c r="Q337" s="5"/>
      <c r="R337" s="5"/>
      <c r="S337" s="5"/>
      <c r="T337" s="5"/>
      <c r="U337" s="5"/>
      <c r="V337" s="5"/>
    </row>
    <row r="338" spans="3:22" x14ac:dyDescent="0.25">
      <c r="C338" s="5"/>
      <c r="D338" s="5"/>
      <c r="F338" s="5"/>
      <c r="G338" s="5"/>
      <c r="L338" s="5"/>
      <c r="M338" s="5"/>
      <c r="N338" s="5"/>
      <c r="O338" s="5"/>
      <c r="P338" s="5"/>
      <c r="Q338" s="5"/>
      <c r="R338" s="5"/>
      <c r="S338" s="5"/>
      <c r="T338" s="5"/>
      <c r="U338" s="5"/>
      <c r="V338" s="5"/>
    </row>
    <row r="339" spans="3:22" x14ac:dyDescent="0.25">
      <c r="C339" s="5"/>
      <c r="D339" s="5"/>
      <c r="F339" s="5"/>
      <c r="G339" s="5"/>
      <c r="L339" s="5"/>
      <c r="M339" s="5"/>
      <c r="N339" s="5"/>
      <c r="O339" s="5"/>
      <c r="P339" s="5"/>
      <c r="Q339" s="5"/>
      <c r="R339" s="5"/>
      <c r="S339" s="5"/>
      <c r="T339" s="5"/>
      <c r="U339" s="5"/>
      <c r="V339" s="5"/>
    </row>
    <row r="340" spans="3:22" x14ac:dyDescent="0.25">
      <c r="C340" s="5"/>
      <c r="D340" s="5"/>
      <c r="F340" s="5"/>
      <c r="G340" s="5"/>
      <c r="L340" s="5"/>
      <c r="M340" s="5"/>
      <c r="N340" s="5"/>
      <c r="O340" s="5"/>
      <c r="P340" s="5"/>
      <c r="Q340" s="5"/>
      <c r="R340" s="5"/>
      <c r="S340" s="5"/>
      <c r="T340" s="5"/>
      <c r="U340" s="5"/>
      <c r="V340" s="5"/>
    </row>
    <row r="341" spans="3:22" x14ac:dyDescent="0.25">
      <c r="C341" s="5"/>
      <c r="D341" s="5"/>
      <c r="F341" s="5"/>
      <c r="G341" s="5"/>
      <c r="L341" s="5"/>
      <c r="M341" s="5"/>
      <c r="N341" s="5"/>
      <c r="O341" s="5"/>
      <c r="P341" s="5"/>
      <c r="Q341" s="5"/>
      <c r="R341" s="5"/>
      <c r="S341" s="5"/>
      <c r="T341" s="5"/>
      <c r="U341" s="5"/>
      <c r="V341" s="5"/>
    </row>
    <row r="342" spans="3:22" x14ac:dyDescent="0.25">
      <c r="C342" s="5"/>
      <c r="D342" s="5"/>
      <c r="F342" s="5"/>
      <c r="G342" s="5"/>
      <c r="L342" s="5"/>
      <c r="M342" s="5"/>
      <c r="N342" s="5"/>
      <c r="O342" s="5"/>
      <c r="P342" s="5"/>
      <c r="Q342" s="5"/>
      <c r="R342" s="5"/>
      <c r="S342" s="5"/>
      <c r="T342" s="5"/>
      <c r="U342" s="5"/>
      <c r="V342" s="5"/>
    </row>
    <row r="343" spans="3:22" x14ac:dyDescent="0.25">
      <c r="C343" s="5"/>
      <c r="D343" s="5"/>
      <c r="F343" s="5"/>
      <c r="G343" s="5"/>
      <c r="L343" s="5"/>
      <c r="M343" s="5"/>
      <c r="N343" s="5"/>
      <c r="O343" s="5"/>
      <c r="P343" s="5"/>
      <c r="Q343" s="5"/>
      <c r="R343" s="5"/>
      <c r="S343" s="5"/>
      <c r="T343" s="5"/>
      <c r="U343" s="5"/>
      <c r="V343" s="5"/>
    </row>
    <row r="344" spans="3:22" x14ac:dyDescent="0.25">
      <c r="C344" s="5"/>
      <c r="D344" s="5"/>
      <c r="F344" s="5"/>
      <c r="G344" s="5"/>
      <c r="L344" s="5"/>
      <c r="M344" s="5"/>
      <c r="N344" s="5"/>
      <c r="O344" s="5"/>
      <c r="P344" s="5"/>
      <c r="Q344" s="5"/>
      <c r="R344" s="5"/>
      <c r="S344" s="5"/>
      <c r="T344" s="5"/>
      <c r="U344" s="5"/>
      <c r="V344" s="5"/>
    </row>
    <row r="345" spans="3:22" x14ac:dyDescent="0.25">
      <c r="C345" s="5"/>
      <c r="D345" s="5"/>
      <c r="F345" s="5"/>
      <c r="G345" s="5"/>
      <c r="L345" s="5"/>
      <c r="M345" s="5"/>
      <c r="N345" s="5"/>
      <c r="O345" s="5"/>
      <c r="P345" s="5"/>
      <c r="Q345" s="5"/>
      <c r="R345" s="5"/>
      <c r="S345" s="5"/>
      <c r="T345" s="5"/>
      <c r="U345" s="5"/>
      <c r="V345" s="5"/>
    </row>
    <row r="346" spans="3:22" x14ac:dyDescent="0.25">
      <c r="C346" s="5"/>
      <c r="D346" s="5"/>
      <c r="F346" s="5"/>
      <c r="G346" s="5"/>
      <c r="L346" s="5"/>
      <c r="M346" s="5"/>
      <c r="N346" s="5"/>
      <c r="O346" s="5"/>
      <c r="P346" s="5"/>
      <c r="Q346" s="5"/>
      <c r="R346" s="5"/>
      <c r="S346" s="5"/>
      <c r="T346" s="5"/>
      <c r="U346" s="5"/>
      <c r="V346" s="5"/>
    </row>
    <row r="347" spans="3:22" x14ac:dyDescent="0.25">
      <c r="C347" s="5"/>
      <c r="D347" s="5"/>
      <c r="F347" s="5"/>
      <c r="G347" s="5"/>
      <c r="L347" s="5"/>
      <c r="M347" s="5"/>
      <c r="N347" s="5"/>
      <c r="O347" s="5"/>
      <c r="P347" s="5"/>
      <c r="Q347" s="5"/>
      <c r="R347" s="5"/>
      <c r="S347" s="5"/>
      <c r="T347" s="5"/>
      <c r="U347" s="5"/>
      <c r="V347" s="5"/>
    </row>
    <row r="348" spans="3:22" x14ac:dyDescent="0.25">
      <c r="C348" s="5"/>
      <c r="D348" s="5"/>
      <c r="F348" s="5"/>
      <c r="G348" s="5"/>
      <c r="L348" s="5"/>
      <c r="M348" s="5"/>
      <c r="N348" s="5"/>
      <c r="O348" s="5"/>
      <c r="P348" s="5"/>
      <c r="Q348" s="5"/>
      <c r="R348" s="5"/>
      <c r="S348" s="5"/>
      <c r="T348" s="5"/>
      <c r="U348" s="5"/>
      <c r="V348" s="5"/>
    </row>
    <row r="349" spans="3:22" x14ac:dyDescent="0.25">
      <c r="C349" s="5"/>
      <c r="D349" s="5"/>
      <c r="F349" s="5"/>
      <c r="G349" s="5"/>
      <c r="L349" s="5"/>
      <c r="M349" s="5"/>
      <c r="N349" s="5"/>
      <c r="O349" s="5"/>
      <c r="P349" s="5"/>
      <c r="Q349" s="5"/>
      <c r="R349" s="5"/>
      <c r="S349" s="5"/>
      <c r="T349" s="5"/>
      <c r="U349" s="5"/>
      <c r="V349" s="5"/>
    </row>
    <row r="350" spans="3:22" x14ac:dyDescent="0.25">
      <c r="C350" s="5"/>
      <c r="D350" s="5"/>
      <c r="F350" s="5"/>
      <c r="G350" s="5"/>
      <c r="L350" s="5"/>
      <c r="M350" s="5"/>
      <c r="N350" s="5"/>
      <c r="O350" s="5"/>
      <c r="P350" s="5"/>
      <c r="Q350" s="5"/>
      <c r="R350" s="5"/>
      <c r="S350" s="5"/>
      <c r="T350" s="5"/>
      <c r="U350" s="5"/>
      <c r="V350" s="5"/>
    </row>
    <row r="351" spans="3:22" x14ac:dyDescent="0.25">
      <c r="C351" s="5"/>
      <c r="D351" s="5"/>
      <c r="F351" s="5"/>
      <c r="G351" s="5"/>
      <c r="L351" s="5"/>
      <c r="M351" s="5"/>
      <c r="N351" s="5"/>
      <c r="O351" s="5"/>
      <c r="P351" s="5"/>
      <c r="Q351" s="5"/>
      <c r="R351" s="5"/>
      <c r="S351" s="5"/>
      <c r="T351" s="5"/>
      <c r="U351" s="5"/>
      <c r="V351" s="5"/>
    </row>
    <row r="352" spans="3:22" x14ac:dyDescent="0.25">
      <c r="C352" s="5"/>
      <c r="D352" s="5"/>
      <c r="F352" s="5"/>
      <c r="G352" s="5"/>
      <c r="L352" s="5"/>
      <c r="M352" s="5"/>
      <c r="N352" s="5"/>
      <c r="O352" s="5"/>
      <c r="P352" s="5"/>
      <c r="Q352" s="5"/>
      <c r="R352" s="5"/>
      <c r="S352" s="5"/>
      <c r="T352" s="5"/>
      <c r="U352" s="5"/>
      <c r="V352" s="5"/>
    </row>
    <row r="353" spans="3:22" x14ac:dyDescent="0.25">
      <c r="C353" s="5"/>
      <c r="D353" s="5"/>
      <c r="F353" s="5"/>
      <c r="G353" s="5"/>
      <c r="L353" s="5"/>
      <c r="M353" s="5"/>
      <c r="N353" s="5"/>
      <c r="O353" s="5"/>
      <c r="P353" s="5"/>
      <c r="Q353" s="5"/>
      <c r="R353" s="5"/>
      <c r="S353" s="5"/>
      <c r="T353" s="5"/>
      <c r="U353" s="5"/>
      <c r="V353" s="5"/>
    </row>
    <row r="354" spans="3:22" x14ac:dyDescent="0.25">
      <c r="C354" s="5"/>
      <c r="D354" s="5"/>
      <c r="F354" s="5"/>
      <c r="G354" s="5"/>
      <c r="L354" s="5"/>
      <c r="M354" s="5"/>
      <c r="N354" s="5"/>
      <c r="O354" s="5"/>
      <c r="P354" s="5"/>
      <c r="Q354" s="5"/>
      <c r="R354" s="5"/>
      <c r="S354" s="5"/>
      <c r="T354" s="5"/>
      <c r="U354" s="5"/>
      <c r="V354" s="5"/>
    </row>
    <row r="355" spans="3:22" x14ac:dyDescent="0.25">
      <c r="C355" s="5"/>
      <c r="D355" s="5"/>
      <c r="F355" s="5"/>
      <c r="G355" s="5"/>
      <c r="L355" s="5"/>
      <c r="M355" s="5"/>
      <c r="N355" s="5"/>
      <c r="O355" s="5"/>
      <c r="P355" s="5"/>
      <c r="Q355" s="5"/>
      <c r="R355" s="5"/>
      <c r="S355" s="5"/>
      <c r="T355" s="5"/>
      <c r="U355" s="5"/>
      <c r="V355" s="5"/>
    </row>
    <row r="356" spans="3:22" x14ac:dyDescent="0.25">
      <c r="C356" s="5"/>
      <c r="D356" s="5"/>
      <c r="F356" s="5"/>
      <c r="G356" s="5"/>
      <c r="L356" s="5"/>
      <c r="M356" s="5"/>
      <c r="N356" s="5"/>
      <c r="O356" s="5"/>
      <c r="P356" s="5"/>
      <c r="Q356" s="5"/>
      <c r="R356" s="5"/>
      <c r="S356" s="5"/>
      <c r="T356" s="5"/>
      <c r="U356" s="5"/>
      <c r="V356" s="5"/>
    </row>
    <row r="357" spans="3:22" x14ac:dyDescent="0.25">
      <c r="C357" s="5"/>
      <c r="D357" s="5"/>
      <c r="F357" s="5"/>
      <c r="G357" s="5"/>
      <c r="L357" s="5"/>
      <c r="M357" s="5"/>
      <c r="N357" s="5"/>
      <c r="O357" s="5"/>
      <c r="P357" s="5"/>
      <c r="Q357" s="5"/>
      <c r="R357" s="5"/>
      <c r="S357" s="5"/>
      <c r="T357" s="5"/>
      <c r="U357" s="5"/>
      <c r="V357" s="5"/>
    </row>
    <row r="358" spans="3:22" x14ac:dyDescent="0.25">
      <c r="C358" s="5"/>
      <c r="D358" s="5"/>
      <c r="F358" s="5"/>
      <c r="G358" s="5"/>
      <c r="L358" s="5"/>
      <c r="M358" s="5"/>
      <c r="N358" s="5"/>
      <c r="O358" s="5"/>
      <c r="P358" s="5"/>
      <c r="Q358" s="5"/>
      <c r="R358" s="5"/>
      <c r="S358" s="5"/>
      <c r="T358" s="5"/>
      <c r="U358" s="5"/>
      <c r="V358" s="5"/>
    </row>
    <row r="359" spans="3:22" x14ac:dyDescent="0.25">
      <c r="C359" s="5"/>
      <c r="D359" s="5"/>
      <c r="F359" s="5"/>
      <c r="G359" s="5"/>
      <c r="L359" s="5"/>
      <c r="M359" s="5"/>
      <c r="N359" s="5"/>
      <c r="O359" s="5"/>
      <c r="P359" s="5"/>
      <c r="Q359" s="5"/>
      <c r="R359" s="5"/>
      <c r="S359" s="5"/>
      <c r="T359" s="5"/>
      <c r="U359" s="5"/>
      <c r="V359" s="5"/>
    </row>
    <row r="360" spans="3:22" x14ac:dyDescent="0.25">
      <c r="C360" s="5"/>
      <c r="D360" s="5"/>
      <c r="F360" s="5"/>
      <c r="G360" s="5"/>
      <c r="L360" s="5"/>
      <c r="M360" s="5"/>
      <c r="N360" s="5"/>
      <c r="O360" s="5"/>
      <c r="P360" s="5"/>
      <c r="Q360" s="5"/>
      <c r="R360" s="5"/>
      <c r="S360" s="5"/>
      <c r="T360" s="5"/>
      <c r="U360" s="5"/>
      <c r="V360" s="5"/>
    </row>
    <row r="361" spans="3:22" x14ac:dyDescent="0.25">
      <c r="C361" s="5"/>
      <c r="D361" s="5"/>
      <c r="F361" s="5"/>
      <c r="G361" s="5"/>
      <c r="L361" s="5"/>
      <c r="M361" s="5"/>
      <c r="N361" s="5"/>
      <c r="O361" s="5"/>
      <c r="P361" s="5"/>
      <c r="Q361" s="5"/>
      <c r="R361" s="5"/>
      <c r="S361" s="5"/>
      <c r="T361" s="5"/>
      <c r="U361" s="5"/>
      <c r="V361" s="5"/>
    </row>
    <row r="362" spans="3:22" x14ac:dyDescent="0.25">
      <c r="C362" s="5"/>
      <c r="D362" s="5"/>
      <c r="F362" s="5"/>
      <c r="G362" s="5"/>
      <c r="L362" s="5"/>
      <c r="M362" s="5"/>
      <c r="N362" s="5"/>
      <c r="O362" s="5"/>
      <c r="P362" s="5"/>
      <c r="Q362" s="5"/>
      <c r="R362" s="5"/>
      <c r="S362" s="5"/>
      <c r="T362" s="5"/>
      <c r="U362" s="5"/>
      <c r="V362" s="5"/>
    </row>
    <row r="363" spans="3:22" x14ac:dyDescent="0.25">
      <c r="C363" s="5"/>
      <c r="D363" s="5"/>
      <c r="F363" s="5"/>
      <c r="G363" s="5"/>
      <c r="L363" s="5"/>
      <c r="M363" s="5"/>
      <c r="N363" s="5"/>
      <c r="O363" s="5"/>
      <c r="P363" s="5"/>
      <c r="Q363" s="5"/>
      <c r="R363" s="5"/>
      <c r="S363" s="5"/>
      <c r="T363" s="5"/>
      <c r="U363" s="5"/>
      <c r="V363" s="5"/>
    </row>
    <row r="364" spans="3:22" x14ac:dyDescent="0.25">
      <c r="C364" s="5"/>
      <c r="D364" s="5"/>
      <c r="F364" s="5"/>
      <c r="G364" s="5"/>
      <c r="L364" s="5"/>
      <c r="M364" s="5"/>
      <c r="N364" s="5"/>
      <c r="O364" s="5"/>
      <c r="P364" s="5"/>
      <c r="Q364" s="5"/>
      <c r="R364" s="5"/>
      <c r="S364" s="5"/>
      <c r="T364" s="5"/>
      <c r="U364" s="5"/>
      <c r="V364" s="5"/>
    </row>
    <row r="365" spans="3:22" x14ac:dyDescent="0.25">
      <c r="C365" s="5"/>
      <c r="D365" s="5"/>
      <c r="F365" s="5"/>
      <c r="G365" s="5"/>
      <c r="L365" s="5"/>
      <c r="M365" s="5"/>
      <c r="N365" s="5"/>
      <c r="O365" s="5"/>
      <c r="P365" s="5"/>
      <c r="Q365" s="5"/>
      <c r="R365" s="5"/>
      <c r="S365" s="5"/>
      <c r="T365" s="5"/>
      <c r="U365" s="5"/>
      <c r="V365" s="5"/>
    </row>
    <row r="366" spans="3:22" x14ac:dyDescent="0.25">
      <c r="C366" s="5"/>
      <c r="D366" s="5"/>
      <c r="F366" s="5"/>
      <c r="G366" s="5"/>
      <c r="L366" s="5"/>
      <c r="M366" s="5"/>
      <c r="N366" s="5"/>
      <c r="O366" s="5"/>
      <c r="P366" s="5"/>
      <c r="Q366" s="5"/>
      <c r="R366" s="5"/>
      <c r="S366" s="5"/>
      <c r="T366" s="5"/>
      <c r="U366" s="5"/>
      <c r="V366" s="5"/>
    </row>
    <row r="367" spans="3:22" x14ac:dyDescent="0.25">
      <c r="C367" s="5"/>
      <c r="D367" s="5"/>
      <c r="F367" s="5"/>
      <c r="G367" s="5"/>
      <c r="L367" s="5"/>
      <c r="M367" s="5"/>
      <c r="N367" s="5"/>
      <c r="O367" s="5"/>
      <c r="P367" s="5"/>
      <c r="Q367" s="5"/>
      <c r="R367" s="5"/>
      <c r="S367" s="5"/>
      <c r="T367" s="5"/>
      <c r="U367" s="5"/>
      <c r="V367" s="5"/>
    </row>
    <row r="368" spans="3:22" x14ac:dyDescent="0.25">
      <c r="C368" s="5"/>
      <c r="D368" s="5"/>
      <c r="F368" s="5"/>
      <c r="G368" s="5"/>
      <c r="L368" s="5"/>
      <c r="M368" s="5"/>
      <c r="N368" s="5"/>
      <c r="O368" s="5"/>
      <c r="P368" s="5"/>
      <c r="Q368" s="5"/>
      <c r="R368" s="5"/>
      <c r="S368" s="5"/>
      <c r="T368" s="5"/>
      <c r="U368" s="5"/>
      <c r="V368" s="5"/>
    </row>
    <row r="369" spans="3:22" x14ac:dyDescent="0.25">
      <c r="C369" s="5"/>
      <c r="D369" s="5"/>
      <c r="F369" s="5"/>
      <c r="G369" s="5"/>
      <c r="L369" s="5"/>
      <c r="M369" s="5"/>
      <c r="N369" s="5"/>
      <c r="O369" s="5"/>
      <c r="P369" s="5"/>
      <c r="Q369" s="5"/>
      <c r="R369" s="5"/>
      <c r="S369" s="5"/>
      <c r="T369" s="5"/>
      <c r="U369" s="5"/>
      <c r="V369" s="5"/>
    </row>
    <row r="370" spans="3:22" x14ac:dyDescent="0.25">
      <c r="C370" s="5"/>
      <c r="D370" s="5"/>
      <c r="F370" s="5"/>
      <c r="G370" s="5"/>
      <c r="L370" s="5"/>
      <c r="M370" s="5"/>
      <c r="N370" s="5"/>
      <c r="O370" s="5"/>
      <c r="P370" s="5"/>
      <c r="Q370" s="5"/>
      <c r="R370" s="5"/>
      <c r="S370" s="5"/>
      <c r="T370" s="5"/>
      <c r="U370" s="5"/>
      <c r="V370" s="5"/>
    </row>
    <row r="371" spans="3:22" x14ac:dyDescent="0.25">
      <c r="C371" s="5"/>
      <c r="D371" s="5"/>
      <c r="F371" s="5"/>
      <c r="G371" s="5"/>
      <c r="L371" s="5"/>
      <c r="M371" s="5"/>
      <c r="N371" s="5"/>
      <c r="O371" s="5"/>
      <c r="P371" s="5"/>
      <c r="Q371" s="5"/>
      <c r="R371" s="5"/>
      <c r="S371" s="5"/>
      <c r="T371" s="5"/>
      <c r="U371" s="5"/>
      <c r="V371" s="5"/>
    </row>
    <row r="372" spans="3:22" x14ac:dyDescent="0.25">
      <c r="C372" s="5"/>
      <c r="D372" s="5"/>
      <c r="F372" s="5"/>
      <c r="G372" s="5"/>
      <c r="L372" s="5"/>
      <c r="M372" s="5"/>
      <c r="N372" s="5"/>
      <c r="O372" s="5"/>
      <c r="P372" s="5"/>
      <c r="Q372" s="5"/>
      <c r="R372" s="5"/>
      <c r="S372" s="5"/>
      <c r="T372" s="5"/>
      <c r="U372" s="5"/>
      <c r="V372" s="5"/>
    </row>
    <row r="373" spans="3:22" x14ac:dyDescent="0.25">
      <c r="C373" s="5"/>
      <c r="D373" s="5"/>
      <c r="F373" s="5"/>
      <c r="G373" s="5"/>
      <c r="L373" s="5"/>
      <c r="M373" s="5"/>
      <c r="N373" s="5"/>
      <c r="O373" s="5"/>
      <c r="P373" s="5"/>
      <c r="Q373" s="5"/>
      <c r="R373" s="5"/>
      <c r="S373" s="5"/>
      <c r="T373" s="5"/>
      <c r="U373" s="5"/>
      <c r="V373" s="5"/>
    </row>
    <row r="374" spans="3:22" x14ac:dyDescent="0.25">
      <c r="C374" s="5"/>
      <c r="D374" s="5"/>
      <c r="F374" s="5"/>
      <c r="G374" s="5"/>
      <c r="L374" s="5"/>
      <c r="M374" s="5"/>
      <c r="N374" s="5"/>
      <c r="O374" s="5"/>
      <c r="P374" s="5"/>
      <c r="Q374" s="5"/>
      <c r="R374" s="5"/>
      <c r="S374" s="5"/>
      <c r="T374" s="5"/>
      <c r="U374" s="5"/>
      <c r="V374" s="5"/>
    </row>
    <row r="375" spans="3:22" x14ac:dyDescent="0.25">
      <c r="C375" s="5"/>
      <c r="D375" s="5"/>
      <c r="F375" s="5"/>
      <c r="G375" s="5"/>
      <c r="L375" s="5"/>
      <c r="M375" s="5"/>
      <c r="N375" s="5"/>
      <c r="O375" s="5"/>
      <c r="P375" s="5"/>
      <c r="Q375" s="5"/>
      <c r="R375" s="5"/>
      <c r="S375" s="5"/>
      <c r="T375" s="5"/>
      <c r="U375" s="5"/>
      <c r="V375" s="5"/>
    </row>
    <row r="376" spans="3:22" x14ac:dyDescent="0.25">
      <c r="C376" s="5"/>
      <c r="D376" s="5"/>
      <c r="F376" s="5"/>
      <c r="G376" s="5"/>
      <c r="L376" s="5"/>
      <c r="M376" s="5"/>
      <c r="N376" s="5"/>
      <c r="O376" s="5"/>
      <c r="P376" s="5"/>
      <c r="Q376" s="5"/>
      <c r="R376" s="5"/>
      <c r="S376" s="5"/>
      <c r="T376" s="5"/>
      <c r="U376" s="5"/>
      <c r="V376" s="5"/>
    </row>
    <row r="377" spans="3:22" x14ac:dyDescent="0.25">
      <c r="C377" s="5"/>
      <c r="D377" s="5"/>
      <c r="F377" s="5"/>
      <c r="G377" s="5"/>
      <c r="L377" s="5"/>
      <c r="M377" s="5"/>
      <c r="N377" s="5"/>
      <c r="O377" s="5"/>
      <c r="P377" s="5"/>
      <c r="Q377" s="5"/>
      <c r="R377" s="5"/>
      <c r="S377" s="5"/>
      <c r="T377" s="5"/>
      <c r="U377" s="5"/>
      <c r="V377" s="5"/>
    </row>
    <row r="378" spans="3:22" x14ac:dyDescent="0.25">
      <c r="C378" s="5"/>
      <c r="D378" s="5"/>
      <c r="F378" s="5"/>
      <c r="G378" s="5"/>
      <c r="L378" s="5"/>
      <c r="M378" s="5"/>
      <c r="N378" s="5"/>
      <c r="O378" s="5"/>
      <c r="P378" s="5"/>
      <c r="Q378" s="5"/>
      <c r="R378" s="5"/>
      <c r="S378" s="5"/>
      <c r="T378" s="5"/>
      <c r="U378" s="5"/>
      <c r="V378" s="5"/>
    </row>
    <row r="379" spans="3:22" x14ac:dyDescent="0.25">
      <c r="C379" s="5"/>
      <c r="D379" s="5"/>
      <c r="F379" s="5"/>
      <c r="G379" s="5"/>
      <c r="L379" s="5"/>
      <c r="M379" s="5"/>
      <c r="N379" s="5"/>
      <c r="O379" s="5"/>
      <c r="P379" s="5"/>
      <c r="Q379" s="5"/>
      <c r="R379" s="5"/>
      <c r="S379" s="5"/>
      <c r="T379" s="5"/>
      <c r="U379" s="5"/>
      <c r="V379" s="5"/>
    </row>
    <row r="380" spans="3:22" x14ac:dyDescent="0.25">
      <c r="C380" s="5"/>
      <c r="D380" s="5"/>
      <c r="F380" s="5"/>
      <c r="G380" s="5"/>
      <c r="L380" s="5"/>
      <c r="M380" s="5"/>
      <c r="N380" s="5"/>
      <c r="O380" s="5"/>
      <c r="P380" s="5"/>
      <c r="Q380" s="5"/>
      <c r="R380" s="5"/>
      <c r="S380" s="5"/>
      <c r="T380" s="5"/>
      <c r="U380" s="5"/>
      <c r="V380" s="5"/>
    </row>
    <row r="381" spans="3:22" x14ac:dyDescent="0.25">
      <c r="C381" s="5"/>
      <c r="D381" s="5"/>
      <c r="F381" s="5"/>
      <c r="G381" s="5"/>
      <c r="L381" s="5"/>
      <c r="M381" s="5"/>
      <c r="N381" s="5"/>
      <c r="O381" s="5"/>
      <c r="P381" s="5"/>
      <c r="Q381" s="5"/>
      <c r="R381" s="5"/>
      <c r="S381" s="5"/>
      <c r="T381" s="5"/>
      <c r="U381" s="5"/>
      <c r="V381" s="5"/>
    </row>
    <row r="382" spans="3:22" x14ac:dyDescent="0.25">
      <c r="C382" s="5"/>
      <c r="D382" s="5"/>
      <c r="F382" s="5"/>
      <c r="G382" s="5"/>
      <c r="L382" s="5"/>
      <c r="M382" s="5"/>
      <c r="N382" s="5"/>
      <c r="O382" s="5"/>
      <c r="P382" s="5"/>
      <c r="Q382" s="5"/>
      <c r="R382" s="5"/>
      <c r="S382" s="5"/>
      <c r="T382" s="5"/>
      <c r="U382" s="5"/>
      <c r="V382" s="5"/>
    </row>
    <row r="383" spans="3:22" x14ac:dyDescent="0.25">
      <c r="C383" s="5"/>
      <c r="D383" s="5"/>
      <c r="F383" s="5"/>
      <c r="G383" s="5"/>
      <c r="L383" s="5"/>
      <c r="M383" s="5"/>
      <c r="N383" s="5"/>
      <c r="O383" s="5"/>
      <c r="P383" s="5"/>
      <c r="Q383" s="5"/>
      <c r="R383" s="5"/>
      <c r="S383" s="5"/>
      <c r="T383" s="5"/>
      <c r="U383" s="5"/>
      <c r="V383" s="5"/>
    </row>
    <row r="384" spans="3:22" x14ac:dyDescent="0.25">
      <c r="C384" s="5"/>
      <c r="D384" s="5"/>
      <c r="F384" s="5"/>
      <c r="G384" s="5"/>
      <c r="L384" s="5"/>
      <c r="M384" s="5"/>
      <c r="N384" s="5"/>
      <c r="O384" s="5"/>
      <c r="P384" s="5"/>
      <c r="Q384" s="5"/>
      <c r="R384" s="5"/>
      <c r="S384" s="5"/>
      <c r="T384" s="5"/>
      <c r="U384" s="5"/>
      <c r="V384" s="5"/>
    </row>
    <row r="385" spans="3:22" x14ac:dyDescent="0.25">
      <c r="C385" s="5"/>
      <c r="D385" s="5"/>
      <c r="F385" s="5"/>
      <c r="G385" s="5"/>
      <c r="L385" s="5"/>
      <c r="M385" s="5"/>
      <c r="N385" s="5"/>
      <c r="O385" s="5"/>
      <c r="P385" s="5"/>
      <c r="Q385" s="5"/>
      <c r="R385" s="5"/>
      <c r="S385" s="5"/>
      <c r="T385" s="5"/>
      <c r="U385" s="5"/>
      <c r="V385" s="5"/>
    </row>
    <row r="386" spans="3:22" x14ac:dyDescent="0.25">
      <c r="C386" s="5"/>
      <c r="D386" s="5"/>
      <c r="F386" s="5"/>
      <c r="G386" s="5"/>
      <c r="L386" s="5"/>
      <c r="M386" s="5"/>
      <c r="N386" s="5"/>
      <c r="O386" s="5"/>
      <c r="P386" s="5"/>
      <c r="Q386" s="5"/>
      <c r="R386" s="5"/>
      <c r="S386" s="5"/>
      <c r="T386" s="5"/>
      <c r="U386" s="5"/>
      <c r="V386" s="5"/>
    </row>
    <row r="387" spans="3:22" x14ac:dyDescent="0.25">
      <c r="C387" s="5"/>
      <c r="D387" s="5"/>
      <c r="F387" s="5"/>
      <c r="G387" s="5"/>
      <c r="L387" s="5"/>
      <c r="M387" s="5"/>
      <c r="N387" s="5"/>
      <c r="O387" s="5"/>
      <c r="P387" s="5"/>
      <c r="Q387" s="5"/>
      <c r="R387" s="5"/>
      <c r="S387" s="5"/>
      <c r="T387" s="5"/>
      <c r="U387" s="5"/>
      <c r="V387" s="5"/>
    </row>
    <row r="388" spans="3:22" x14ac:dyDescent="0.25">
      <c r="C388" s="5"/>
      <c r="D388" s="5"/>
      <c r="F388" s="5"/>
      <c r="G388" s="5"/>
      <c r="L388" s="5"/>
      <c r="M388" s="5"/>
      <c r="N388" s="5"/>
      <c r="O388" s="5"/>
      <c r="P388" s="5"/>
      <c r="Q388" s="5"/>
      <c r="R388" s="5"/>
      <c r="S388" s="5"/>
      <c r="T388" s="5"/>
      <c r="U388" s="5"/>
      <c r="V388" s="5"/>
    </row>
    <row r="389" spans="3:22" x14ac:dyDescent="0.25">
      <c r="C389" s="5"/>
      <c r="D389" s="5"/>
      <c r="F389" s="5"/>
      <c r="G389" s="5"/>
      <c r="L389" s="5"/>
      <c r="M389" s="5"/>
      <c r="N389" s="5"/>
      <c r="O389" s="5"/>
      <c r="P389" s="5"/>
      <c r="Q389" s="5"/>
      <c r="R389" s="5"/>
      <c r="S389" s="5"/>
      <c r="T389" s="5"/>
      <c r="U389" s="5"/>
      <c r="V389" s="5"/>
    </row>
    <row r="390" spans="3:22" x14ac:dyDescent="0.25">
      <c r="C390" s="5"/>
      <c r="D390" s="5"/>
      <c r="F390" s="5"/>
      <c r="G390" s="5"/>
      <c r="L390" s="5"/>
      <c r="M390" s="5"/>
      <c r="N390" s="5"/>
      <c r="O390" s="5"/>
      <c r="P390" s="5"/>
      <c r="Q390" s="5"/>
      <c r="R390" s="5"/>
      <c r="S390" s="5"/>
      <c r="T390" s="5"/>
      <c r="U390" s="5"/>
      <c r="V390" s="5"/>
    </row>
    <row r="391" spans="3:22" x14ac:dyDescent="0.25">
      <c r="C391" s="5"/>
      <c r="D391" s="5"/>
      <c r="F391" s="5"/>
      <c r="G391" s="5"/>
      <c r="L391" s="5"/>
      <c r="M391" s="5"/>
      <c r="N391" s="5"/>
      <c r="O391" s="5"/>
      <c r="P391" s="5"/>
      <c r="Q391" s="5"/>
      <c r="R391" s="5"/>
      <c r="S391" s="5"/>
      <c r="T391" s="5"/>
      <c r="U391" s="5"/>
      <c r="V391" s="5"/>
    </row>
    <row r="392" spans="3:22" x14ac:dyDescent="0.25">
      <c r="C392" s="5"/>
      <c r="D392" s="5"/>
      <c r="F392" s="5"/>
      <c r="G392" s="5"/>
      <c r="L392" s="5"/>
      <c r="M392" s="5"/>
      <c r="N392" s="5"/>
      <c r="O392" s="5"/>
      <c r="P392" s="5"/>
      <c r="Q392" s="5"/>
      <c r="R392" s="5"/>
      <c r="S392" s="5"/>
      <c r="T392" s="5"/>
      <c r="U392" s="5"/>
      <c r="V392" s="5"/>
    </row>
    <row r="393" spans="3:22" x14ac:dyDescent="0.25">
      <c r="C393" s="5"/>
      <c r="D393" s="5"/>
      <c r="F393" s="5"/>
      <c r="G393" s="5"/>
      <c r="L393" s="5"/>
      <c r="M393" s="5"/>
      <c r="N393" s="5"/>
      <c r="O393" s="5"/>
      <c r="P393" s="5"/>
      <c r="Q393" s="5"/>
      <c r="R393" s="5"/>
      <c r="S393" s="5"/>
      <c r="T393" s="5"/>
      <c r="U393" s="5"/>
      <c r="V393" s="5"/>
    </row>
    <row r="394" spans="3:22" x14ac:dyDescent="0.25">
      <c r="C394" s="5"/>
      <c r="D394" s="5"/>
      <c r="F394" s="5"/>
      <c r="G394" s="5"/>
      <c r="L394" s="5"/>
      <c r="M394" s="5"/>
      <c r="N394" s="5"/>
      <c r="O394" s="5"/>
      <c r="P394" s="5"/>
      <c r="Q394" s="5"/>
      <c r="R394" s="5"/>
      <c r="S394" s="5"/>
      <c r="T394" s="5"/>
      <c r="U394" s="5"/>
      <c r="V394" s="5"/>
    </row>
    <row r="395" spans="3:22" x14ac:dyDescent="0.25">
      <c r="C395" s="5"/>
      <c r="D395" s="5"/>
      <c r="F395" s="5"/>
      <c r="G395" s="5"/>
      <c r="L395" s="5"/>
      <c r="M395" s="5"/>
      <c r="N395" s="5"/>
      <c r="O395" s="5"/>
      <c r="P395" s="5"/>
      <c r="Q395" s="5"/>
      <c r="R395" s="5"/>
      <c r="S395" s="5"/>
      <c r="T395" s="5"/>
      <c r="U395" s="5"/>
      <c r="V395" s="5"/>
    </row>
    <row r="396" spans="3:22" x14ac:dyDescent="0.25">
      <c r="C396" s="5"/>
      <c r="D396" s="5"/>
      <c r="F396" s="5"/>
      <c r="G396" s="5"/>
      <c r="L396" s="5"/>
      <c r="M396" s="5"/>
      <c r="N396" s="5"/>
      <c r="O396" s="5"/>
      <c r="P396" s="5"/>
      <c r="Q396" s="5"/>
      <c r="R396" s="5"/>
      <c r="S396" s="5"/>
      <c r="T396" s="5"/>
      <c r="U396" s="5"/>
      <c r="V396" s="5"/>
    </row>
    <row r="397" spans="3:22" x14ac:dyDescent="0.25">
      <c r="C397" s="5"/>
      <c r="D397" s="5"/>
      <c r="F397" s="5"/>
      <c r="G397" s="5"/>
      <c r="L397" s="5"/>
      <c r="M397" s="5"/>
      <c r="N397" s="5"/>
      <c r="O397" s="5"/>
      <c r="P397" s="5"/>
      <c r="Q397" s="5"/>
      <c r="R397" s="5"/>
      <c r="S397" s="5"/>
      <c r="T397" s="5"/>
      <c r="U397" s="5"/>
      <c r="V397" s="5"/>
    </row>
    <row r="398" spans="3:22" x14ac:dyDescent="0.25">
      <c r="C398" s="5"/>
      <c r="D398" s="5"/>
      <c r="F398" s="5"/>
      <c r="G398" s="5"/>
      <c r="L398" s="5"/>
      <c r="M398" s="5"/>
      <c r="N398" s="5"/>
      <c r="O398" s="5"/>
      <c r="P398" s="5"/>
      <c r="Q398" s="5"/>
      <c r="R398" s="5"/>
      <c r="S398" s="5"/>
      <c r="T398" s="5"/>
      <c r="U398" s="5"/>
      <c r="V398" s="5"/>
    </row>
    <row r="399" spans="3:22" x14ac:dyDescent="0.25">
      <c r="C399" s="5"/>
      <c r="D399" s="5"/>
      <c r="F399" s="5"/>
      <c r="G399" s="5"/>
      <c r="L399" s="5"/>
      <c r="M399" s="5"/>
      <c r="N399" s="5"/>
      <c r="O399" s="5"/>
      <c r="P399" s="5"/>
      <c r="Q399" s="5"/>
      <c r="R399" s="5"/>
      <c r="S399" s="5"/>
      <c r="T399" s="5"/>
      <c r="U399" s="5"/>
      <c r="V399" s="5"/>
    </row>
    <row r="400" spans="3:22" x14ac:dyDescent="0.25">
      <c r="C400" s="5"/>
      <c r="D400" s="5"/>
      <c r="F400" s="5"/>
      <c r="G400" s="5"/>
      <c r="L400" s="5"/>
      <c r="M400" s="5"/>
      <c r="N400" s="5"/>
      <c r="O400" s="5"/>
      <c r="P400" s="5"/>
      <c r="Q400" s="5"/>
      <c r="R400" s="5"/>
      <c r="S400" s="5"/>
      <c r="T400" s="5"/>
      <c r="U400" s="5"/>
      <c r="V400" s="5"/>
    </row>
    <row r="401" spans="3:22" x14ac:dyDescent="0.25">
      <c r="C401" s="5"/>
      <c r="D401" s="5"/>
      <c r="F401" s="5"/>
      <c r="G401" s="5"/>
      <c r="L401" s="5"/>
      <c r="M401" s="5"/>
      <c r="N401" s="5"/>
      <c r="O401" s="5"/>
      <c r="P401" s="5"/>
      <c r="Q401" s="5"/>
      <c r="R401" s="5"/>
      <c r="S401" s="5"/>
      <c r="T401" s="5"/>
      <c r="U401" s="5"/>
      <c r="V401" s="5"/>
    </row>
    <row r="402" spans="3:22" x14ac:dyDescent="0.25">
      <c r="C402" s="5"/>
      <c r="D402" s="5"/>
      <c r="F402" s="5"/>
      <c r="G402" s="5"/>
      <c r="L402" s="5"/>
      <c r="M402" s="5"/>
      <c r="N402" s="5"/>
      <c r="O402" s="5"/>
      <c r="P402" s="5"/>
      <c r="Q402" s="5"/>
      <c r="R402" s="5"/>
      <c r="S402" s="5"/>
      <c r="T402" s="5"/>
      <c r="U402" s="5"/>
      <c r="V402" s="5"/>
    </row>
    <row r="403" spans="3:22" x14ac:dyDescent="0.25">
      <c r="C403" s="5"/>
      <c r="D403" s="5"/>
      <c r="F403" s="5"/>
      <c r="G403" s="5"/>
      <c r="L403" s="5"/>
      <c r="M403" s="5"/>
      <c r="N403" s="5"/>
      <c r="O403" s="5"/>
      <c r="P403" s="5"/>
      <c r="Q403" s="5"/>
      <c r="R403" s="5"/>
      <c r="S403" s="5"/>
      <c r="T403" s="5"/>
      <c r="U403" s="5"/>
      <c r="V403" s="5"/>
    </row>
    <row r="404" spans="3:22" x14ac:dyDescent="0.25">
      <c r="C404" s="5"/>
      <c r="D404" s="5"/>
      <c r="F404" s="5"/>
      <c r="G404" s="5"/>
      <c r="L404" s="5"/>
      <c r="M404" s="5"/>
      <c r="N404" s="5"/>
      <c r="O404" s="5"/>
      <c r="P404" s="5"/>
      <c r="Q404" s="5"/>
      <c r="R404" s="5"/>
      <c r="S404" s="5"/>
      <c r="T404" s="5"/>
      <c r="U404" s="5"/>
      <c r="V404" s="5"/>
    </row>
    <row r="405" spans="3:22" x14ac:dyDescent="0.25">
      <c r="C405" s="5"/>
      <c r="D405" s="5"/>
      <c r="F405" s="5"/>
      <c r="G405" s="5"/>
      <c r="L405" s="5"/>
      <c r="M405" s="5"/>
      <c r="N405" s="5"/>
      <c r="O405" s="5"/>
      <c r="P405" s="5"/>
      <c r="Q405" s="5"/>
      <c r="R405" s="5"/>
      <c r="S405" s="5"/>
      <c r="T405" s="5"/>
      <c r="U405" s="5"/>
      <c r="V405" s="5"/>
    </row>
    <row r="406" spans="3:22" x14ac:dyDescent="0.25">
      <c r="C406" s="5"/>
      <c r="D406" s="5"/>
      <c r="F406" s="5"/>
      <c r="G406" s="5"/>
      <c r="L406" s="5"/>
      <c r="M406" s="5"/>
      <c r="N406" s="5"/>
      <c r="O406" s="5"/>
      <c r="P406" s="5"/>
      <c r="Q406" s="5"/>
      <c r="R406" s="5"/>
      <c r="S406" s="5"/>
      <c r="T406" s="5"/>
      <c r="U406" s="5"/>
      <c r="V406" s="5"/>
    </row>
    <row r="407" spans="3:22" x14ac:dyDescent="0.25">
      <c r="C407" s="5"/>
      <c r="D407" s="5"/>
      <c r="F407" s="5"/>
      <c r="G407" s="5"/>
      <c r="L407" s="5"/>
      <c r="M407" s="5"/>
      <c r="N407" s="5"/>
      <c r="O407" s="5"/>
      <c r="P407" s="5"/>
      <c r="Q407" s="5"/>
      <c r="R407" s="5"/>
      <c r="S407" s="5"/>
      <c r="T407" s="5"/>
      <c r="U407" s="5"/>
      <c r="V407" s="5"/>
    </row>
    <row r="408" spans="3:22" x14ac:dyDescent="0.25">
      <c r="C408" s="5"/>
      <c r="D408" s="5"/>
      <c r="F408" s="5"/>
      <c r="G408" s="5"/>
      <c r="L408" s="5"/>
      <c r="M408" s="5"/>
      <c r="N408" s="5"/>
      <c r="O408" s="5"/>
      <c r="P408" s="5"/>
      <c r="Q408" s="5"/>
      <c r="R408" s="5"/>
      <c r="S408" s="5"/>
      <c r="T408" s="5"/>
      <c r="U408" s="5"/>
      <c r="V408" s="5"/>
    </row>
    <row r="409" spans="3:22" x14ac:dyDescent="0.25">
      <c r="C409" s="5"/>
      <c r="D409" s="5"/>
      <c r="F409" s="5"/>
      <c r="G409" s="5"/>
      <c r="L409" s="5"/>
      <c r="M409" s="5"/>
      <c r="N409" s="5"/>
      <c r="O409" s="5"/>
      <c r="P409" s="5"/>
      <c r="Q409" s="5"/>
      <c r="R409" s="5"/>
      <c r="S409" s="5"/>
      <c r="T409" s="5"/>
      <c r="U409" s="5"/>
      <c r="V409" s="5"/>
    </row>
    <row r="410" spans="3:22" x14ac:dyDescent="0.25">
      <c r="C410" s="5"/>
      <c r="D410" s="5"/>
      <c r="F410" s="5"/>
      <c r="G410" s="5"/>
      <c r="L410" s="5"/>
      <c r="M410" s="5"/>
      <c r="N410" s="5"/>
      <c r="O410" s="5"/>
      <c r="P410" s="5"/>
      <c r="Q410" s="5"/>
      <c r="R410" s="5"/>
      <c r="S410" s="5"/>
      <c r="T410" s="5"/>
      <c r="U410" s="5"/>
      <c r="V410" s="5"/>
    </row>
    <row r="411" spans="3:22" x14ac:dyDescent="0.25">
      <c r="C411" s="5"/>
      <c r="D411" s="5"/>
      <c r="F411" s="5"/>
      <c r="G411" s="5"/>
      <c r="L411" s="5"/>
      <c r="M411" s="5"/>
      <c r="N411" s="5"/>
      <c r="O411" s="5"/>
      <c r="P411" s="5"/>
      <c r="Q411" s="5"/>
      <c r="R411" s="5"/>
      <c r="S411" s="5"/>
      <c r="T411" s="5"/>
      <c r="U411" s="5"/>
      <c r="V411" s="5"/>
    </row>
    <row r="412" spans="3:22" x14ac:dyDescent="0.25">
      <c r="C412" s="5"/>
      <c r="D412" s="5"/>
      <c r="F412" s="5"/>
      <c r="G412" s="5"/>
      <c r="L412" s="5"/>
      <c r="M412" s="5"/>
      <c r="N412" s="5"/>
      <c r="O412" s="5"/>
      <c r="P412" s="5"/>
      <c r="Q412" s="5"/>
      <c r="R412" s="5"/>
      <c r="S412" s="5"/>
      <c r="T412" s="5"/>
      <c r="U412" s="5"/>
      <c r="V412" s="5"/>
    </row>
    <row r="413" spans="3:22" x14ac:dyDescent="0.25">
      <c r="C413" s="5"/>
      <c r="D413" s="5"/>
      <c r="F413" s="5"/>
      <c r="G413" s="5"/>
      <c r="L413" s="5"/>
      <c r="M413" s="5"/>
      <c r="N413" s="5"/>
      <c r="O413" s="5"/>
      <c r="P413" s="5"/>
      <c r="Q413" s="5"/>
      <c r="R413" s="5"/>
      <c r="S413" s="5"/>
      <c r="T413" s="5"/>
      <c r="U413" s="5"/>
      <c r="V413" s="5"/>
    </row>
    <row r="414" spans="3:22" x14ac:dyDescent="0.25">
      <c r="C414" s="5"/>
      <c r="D414" s="5"/>
      <c r="F414" s="5"/>
      <c r="G414" s="5"/>
      <c r="L414" s="5"/>
      <c r="M414" s="5"/>
      <c r="N414" s="5"/>
      <c r="O414" s="5"/>
      <c r="P414" s="5"/>
      <c r="Q414" s="5"/>
      <c r="R414" s="5"/>
      <c r="S414" s="5"/>
      <c r="T414" s="5"/>
      <c r="U414" s="5"/>
      <c r="V414" s="5"/>
    </row>
    <row r="415" spans="3:22" x14ac:dyDescent="0.25">
      <c r="C415" s="5"/>
      <c r="D415" s="5"/>
      <c r="F415" s="5"/>
      <c r="G415" s="5"/>
      <c r="L415" s="5"/>
      <c r="M415" s="5"/>
      <c r="N415" s="5"/>
      <c r="O415" s="5"/>
      <c r="P415" s="5"/>
      <c r="Q415" s="5"/>
      <c r="R415" s="5"/>
      <c r="S415" s="5"/>
      <c r="T415" s="5"/>
      <c r="U415" s="5"/>
      <c r="V415" s="5"/>
    </row>
    <row r="416" spans="3:22" x14ac:dyDescent="0.25">
      <c r="C416" s="5"/>
      <c r="D416" s="5"/>
      <c r="F416" s="5"/>
      <c r="G416" s="5"/>
      <c r="L416" s="5"/>
      <c r="M416" s="5"/>
      <c r="N416" s="5"/>
      <c r="O416" s="5"/>
      <c r="P416" s="5"/>
      <c r="Q416" s="5"/>
      <c r="R416" s="5"/>
      <c r="S416" s="5"/>
      <c r="T416" s="5"/>
      <c r="U416" s="5"/>
      <c r="V416" s="5"/>
    </row>
    <row r="417" spans="3:22" x14ac:dyDescent="0.25">
      <c r="C417" s="5"/>
      <c r="D417" s="5"/>
      <c r="F417" s="5"/>
      <c r="G417" s="5"/>
      <c r="L417" s="5"/>
      <c r="M417" s="5"/>
      <c r="N417" s="5"/>
      <c r="O417" s="5"/>
      <c r="P417" s="5"/>
      <c r="Q417" s="5"/>
      <c r="R417" s="5"/>
      <c r="S417" s="5"/>
      <c r="T417" s="5"/>
      <c r="U417" s="5"/>
      <c r="V417" s="5"/>
    </row>
    <row r="418" spans="3:22" x14ac:dyDescent="0.25">
      <c r="C418" s="5"/>
      <c r="D418" s="5"/>
      <c r="F418" s="5"/>
      <c r="G418" s="5"/>
      <c r="L418" s="5"/>
      <c r="M418" s="5"/>
      <c r="N418" s="5"/>
      <c r="O418" s="5"/>
      <c r="P418" s="5"/>
      <c r="Q418" s="5"/>
      <c r="R418" s="5"/>
      <c r="S418" s="5"/>
      <c r="T418" s="5"/>
      <c r="U418" s="5"/>
      <c r="V418" s="5"/>
    </row>
    <row r="419" spans="3:22" x14ac:dyDescent="0.25">
      <c r="C419" s="5"/>
      <c r="D419" s="5"/>
      <c r="F419" s="5"/>
      <c r="G419" s="5"/>
      <c r="L419" s="5"/>
      <c r="M419" s="5"/>
      <c r="N419" s="5"/>
      <c r="O419" s="5"/>
      <c r="P419" s="5"/>
      <c r="Q419" s="5"/>
      <c r="R419" s="5"/>
      <c r="S419" s="5"/>
      <c r="T419" s="5"/>
      <c r="U419" s="5"/>
      <c r="V419" s="5"/>
    </row>
    <row r="420" spans="3:22" x14ac:dyDescent="0.25">
      <c r="C420" s="5"/>
      <c r="D420" s="5"/>
      <c r="F420" s="5"/>
      <c r="G420" s="5"/>
      <c r="L420" s="5"/>
      <c r="M420" s="5"/>
      <c r="N420" s="5"/>
      <c r="O420" s="5"/>
      <c r="P420" s="5"/>
      <c r="Q420" s="5"/>
      <c r="R420" s="5"/>
      <c r="S420" s="5"/>
      <c r="T420" s="5"/>
      <c r="U420" s="5"/>
      <c r="V420" s="5"/>
    </row>
    <row r="421" spans="3:22" x14ac:dyDescent="0.25">
      <c r="C421" s="5"/>
      <c r="D421" s="5"/>
      <c r="F421" s="5"/>
      <c r="G421" s="5"/>
      <c r="L421" s="5"/>
      <c r="M421" s="5"/>
      <c r="N421" s="5"/>
      <c r="O421" s="5"/>
      <c r="P421" s="5"/>
      <c r="Q421" s="5"/>
      <c r="R421" s="5"/>
      <c r="S421" s="5"/>
      <c r="T421" s="5"/>
      <c r="U421" s="5"/>
      <c r="V421" s="5"/>
    </row>
    <row r="422" spans="3:22" x14ac:dyDescent="0.25">
      <c r="C422" s="5"/>
      <c r="D422" s="5"/>
      <c r="F422" s="5"/>
      <c r="G422" s="5"/>
      <c r="L422" s="5"/>
      <c r="M422" s="5"/>
      <c r="N422" s="5"/>
      <c r="O422" s="5"/>
      <c r="P422" s="5"/>
      <c r="Q422" s="5"/>
      <c r="R422" s="5"/>
      <c r="S422" s="5"/>
      <c r="T422" s="5"/>
      <c r="U422" s="5"/>
      <c r="V422" s="5"/>
    </row>
    <row r="423" spans="3:22" x14ac:dyDescent="0.25">
      <c r="C423" s="5"/>
      <c r="D423" s="5"/>
      <c r="F423" s="5"/>
      <c r="G423" s="5"/>
      <c r="L423" s="5"/>
      <c r="M423" s="5"/>
      <c r="N423" s="5"/>
      <c r="O423" s="5"/>
      <c r="P423" s="5"/>
      <c r="Q423" s="5"/>
      <c r="R423" s="5"/>
      <c r="S423" s="5"/>
      <c r="T423" s="5"/>
      <c r="U423" s="5"/>
      <c r="V423" s="5"/>
    </row>
    <row r="424" spans="3:22" x14ac:dyDescent="0.25">
      <c r="C424" s="5"/>
      <c r="D424" s="5"/>
      <c r="F424" s="5"/>
      <c r="G424" s="5"/>
      <c r="L424" s="5"/>
      <c r="M424" s="5"/>
      <c r="N424" s="5"/>
      <c r="O424" s="5"/>
      <c r="P424" s="5"/>
      <c r="Q424" s="5"/>
      <c r="R424" s="5"/>
      <c r="S424" s="5"/>
      <c r="T424" s="5"/>
      <c r="U424" s="5"/>
      <c r="V424" s="5"/>
    </row>
    <row r="425" spans="3:22" x14ac:dyDescent="0.25">
      <c r="C425" s="5"/>
      <c r="D425" s="5"/>
      <c r="F425" s="5"/>
      <c r="G425" s="5"/>
      <c r="L425" s="5"/>
      <c r="M425" s="5"/>
      <c r="N425" s="5"/>
      <c r="O425" s="5"/>
      <c r="P425" s="5"/>
      <c r="Q425" s="5"/>
      <c r="R425" s="5"/>
      <c r="S425" s="5"/>
      <c r="T425" s="5"/>
      <c r="U425" s="5"/>
      <c r="V425" s="5"/>
    </row>
    <row r="426" spans="3:22" x14ac:dyDescent="0.25">
      <c r="C426" s="5"/>
      <c r="D426" s="5"/>
      <c r="F426" s="5"/>
      <c r="G426" s="5"/>
      <c r="L426" s="5"/>
      <c r="M426" s="5"/>
      <c r="N426" s="5"/>
      <c r="O426" s="5"/>
      <c r="P426" s="5"/>
      <c r="Q426" s="5"/>
      <c r="R426" s="5"/>
      <c r="S426" s="5"/>
      <c r="T426" s="5"/>
      <c r="U426" s="5"/>
      <c r="V426" s="5"/>
    </row>
    <row r="427" spans="3:22" x14ac:dyDescent="0.25">
      <c r="C427" s="5"/>
      <c r="D427" s="5"/>
      <c r="F427" s="5"/>
      <c r="G427" s="5"/>
      <c r="L427" s="5"/>
      <c r="M427" s="5"/>
      <c r="N427" s="5"/>
      <c r="O427" s="5"/>
      <c r="P427" s="5"/>
      <c r="Q427" s="5"/>
      <c r="R427" s="5"/>
      <c r="S427" s="5"/>
      <c r="T427" s="5"/>
      <c r="U427" s="5"/>
      <c r="V427" s="5"/>
    </row>
    <row r="428" spans="3:22" x14ac:dyDescent="0.25">
      <c r="C428" s="5"/>
      <c r="D428" s="5"/>
      <c r="F428" s="5"/>
      <c r="G428" s="5"/>
      <c r="L428" s="5"/>
      <c r="M428" s="5"/>
      <c r="N428" s="5"/>
      <c r="O428" s="5"/>
      <c r="P428" s="5"/>
      <c r="Q428" s="5"/>
      <c r="R428" s="5"/>
      <c r="S428" s="5"/>
      <c r="T428" s="5"/>
      <c r="U428" s="5"/>
      <c r="V428" s="5"/>
    </row>
    <row r="429" spans="3:22" x14ac:dyDescent="0.25">
      <c r="C429" s="5"/>
      <c r="D429" s="5"/>
      <c r="F429" s="5"/>
      <c r="G429" s="5"/>
      <c r="L429" s="5"/>
      <c r="M429" s="5"/>
      <c r="N429" s="5"/>
      <c r="O429" s="5"/>
      <c r="P429" s="5"/>
      <c r="Q429" s="5"/>
      <c r="R429" s="5"/>
      <c r="S429" s="5"/>
      <c r="T429" s="5"/>
      <c r="U429" s="5"/>
      <c r="V429" s="5"/>
    </row>
    <row r="430" spans="3:22" x14ac:dyDescent="0.25">
      <c r="C430" s="5"/>
      <c r="D430" s="5"/>
      <c r="F430" s="5"/>
      <c r="G430" s="5"/>
      <c r="L430" s="5"/>
      <c r="M430" s="5"/>
      <c r="N430" s="5"/>
      <c r="O430" s="5"/>
      <c r="P430" s="5"/>
      <c r="Q430" s="5"/>
      <c r="R430" s="5"/>
      <c r="S430" s="5"/>
      <c r="T430" s="5"/>
      <c r="U430" s="5"/>
      <c r="V430" s="5"/>
    </row>
    <row r="431" spans="3:22" x14ac:dyDescent="0.25">
      <c r="C431" s="5"/>
      <c r="D431" s="5"/>
      <c r="F431" s="5"/>
      <c r="G431" s="5"/>
      <c r="L431" s="5"/>
      <c r="M431" s="5"/>
      <c r="N431" s="5"/>
      <c r="O431" s="5"/>
      <c r="P431" s="5"/>
      <c r="Q431" s="5"/>
      <c r="R431" s="5"/>
      <c r="S431" s="5"/>
      <c r="T431" s="5"/>
      <c r="U431" s="5"/>
      <c r="V431" s="5"/>
    </row>
    <row r="432" spans="3:22" x14ac:dyDescent="0.25">
      <c r="C432" s="5"/>
      <c r="D432" s="5"/>
      <c r="F432" s="5"/>
      <c r="G432" s="5"/>
      <c r="L432" s="5"/>
      <c r="M432" s="5"/>
      <c r="N432" s="5"/>
      <c r="O432" s="5"/>
      <c r="P432" s="5"/>
      <c r="Q432" s="5"/>
      <c r="R432" s="5"/>
      <c r="S432" s="5"/>
      <c r="T432" s="5"/>
      <c r="U432" s="5"/>
      <c r="V432" s="5"/>
    </row>
    <row r="433" spans="3:22" x14ac:dyDescent="0.25">
      <c r="C433" s="5"/>
      <c r="D433" s="5"/>
      <c r="F433" s="5"/>
      <c r="G433" s="5"/>
      <c r="L433" s="5"/>
      <c r="M433" s="5"/>
      <c r="N433" s="5"/>
      <c r="O433" s="5"/>
      <c r="P433" s="5"/>
      <c r="Q433" s="5"/>
      <c r="R433" s="5"/>
      <c r="S433" s="5"/>
      <c r="T433" s="5"/>
      <c r="U433" s="5"/>
      <c r="V433" s="5"/>
    </row>
    <row r="434" spans="3:22" x14ac:dyDescent="0.25">
      <c r="C434" s="5"/>
      <c r="D434" s="5"/>
      <c r="F434" s="5"/>
      <c r="G434" s="5"/>
      <c r="L434" s="5"/>
      <c r="M434" s="5"/>
      <c r="N434" s="5"/>
      <c r="O434" s="5"/>
      <c r="P434" s="5"/>
      <c r="Q434" s="5"/>
      <c r="R434" s="5"/>
      <c r="S434" s="5"/>
      <c r="T434" s="5"/>
      <c r="U434" s="5"/>
      <c r="V434" s="5"/>
    </row>
    <row r="435" spans="3:22" x14ac:dyDescent="0.25">
      <c r="C435" s="5"/>
      <c r="D435" s="5"/>
      <c r="F435" s="5"/>
      <c r="G435" s="5"/>
      <c r="L435" s="5"/>
      <c r="M435" s="5"/>
      <c r="N435" s="5"/>
      <c r="O435" s="5"/>
      <c r="P435" s="5"/>
      <c r="Q435" s="5"/>
      <c r="R435" s="5"/>
      <c r="S435" s="5"/>
      <c r="T435" s="5"/>
      <c r="U435" s="5"/>
      <c r="V435" s="5"/>
    </row>
    <row r="436" spans="3:22" x14ac:dyDescent="0.25">
      <c r="C436" s="5"/>
      <c r="D436" s="5"/>
      <c r="F436" s="5"/>
      <c r="G436" s="5"/>
      <c r="L436" s="5"/>
      <c r="M436" s="5"/>
      <c r="N436" s="5"/>
      <c r="O436" s="5"/>
      <c r="P436" s="5"/>
      <c r="Q436" s="5"/>
      <c r="R436" s="5"/>
      <c r="S436" s="5"/>
      <c r="T436" s="5"/>
      <c r="U436" s="5"/>
      <c r="V436" s="5"/>
    </row>
    <row r="437" spans="3:22" x14ac:dyDescent="0.25">
      <c r="C437" s="5"/>
      <c r="D437" s="5"/>
      <c r="F437" s="5"/>
      <c r="G437" s="5"/>
      <c r="L437" s="5"/>
      <c r="M437" s="5"/>
      <c r="N437" s="5"/>
      <c r="O437" s="5"/>
      <c r="P437" s="5"/>
      <c r="Q437" s="5"/>
      <c r="R437" s="5"/>
      <c r="S437" s="5"/>
      <c r="T437" s="5"/>
      <c r="U437" s="5"/>
      <c r="V437" s="5"/>
    </row>
    <row r="438" spans="3:22" x14ac:dyDescent="0.25">
      <c r="C438" s="5"/>
      <c r="D438" s="5"/>
      <c r="F438" s="5"/>
      <c r="G438" s="5"/>
      <c r="L438" s="5"/>
      <c r="M438" s="5"/>
      <c r="N438" s="5"/>
      <c r="O438" s="5"/>
      <c r="P438" s="5"/>
      <c r="Q438" s="5"/>
      <c r="R438" s="5"/>
      <c r="S438" s="5"/>
      <c r="T438" s="5"/>
      <c r="U438" s="5"/>
      <c r="V438" s="5"/>
    </row>
    <row r="439" spans="3:22" x14ac:dyDescent="0.25">
      <c r="C439" s="5"/>
      <c r="D439" s="5"/>
      <c r="F439" s="5"/>
      <c r="G439" s="5"/>
      <c r="L439" s="5"/>
      <c r="M439" s="5"/>
      <c r="N439" s="5"/>
      <c r="O439" s="5"/>
      <c r="P439" s="5"/>
      <c r="Q439" s="5"/>
      <c r="R439" s="5"/>
      <c r="S439" s="5"/>
      <c r="T439" s="5"/>
      <c r="U439" s="5"/>
      <c r="V439" s="5"/>
    </row>
    <row r="440" spans="3:22" x14ac:dyDescent="0.25">
      <c r="C440" s="5"/>
      <c r="D440" s="5"/>
      <c r="F440" s="5"/>
      <c r="G440" s="5"/>
      <c r="L440" s="5"/>
      <c r="M440" s="5"/>
      <c r="N440" s="5"/>
      <c r="O440" s="5"/>
      <c r="P440" s="5"/>
      <c r="Q440" s="5"/>
      <c r="R440" s="5"/>
      <c r="S440" s="5"/>
      <c r="T440" s="5"/>
      <c r="U440" s="5"/>
      <c r="V440" s="5"/>
    </row>
    <row r="441" spans="3:22" x14ac:dyDescent="0.25">
      <c r="C441" s="5"/>
      <c r="D441" s="5"/>
      <c r="F441" s="5"/>
      <c r="G441" s="5"/>
      <c r="L441" s="5"/>
      <c r="M441" s="5"/>
      <c r="N441" s="5"/>
      <c r="O441" s="5"/>
      <c r="P441" s="5"/>
      <c r="Q441" s="5"/>
      <c r="R441" s="5"/>
      <c r="S441" s="5"/>
      <c r="T441" s="5"/>
      <c r="U441" s="5"/>
      <c r="V441" s="5"/>
    </row>
    <row r="442" spans="3:22" x14ac:dyDescent="0.25">
      <c r="C442" s="5"/>
      <c r="D442" s="5"/>
      <c r="F442" s="5"/>
      <c r="G442" s="5"/>
      <c r="L442" s="5"/>
      <c r="M442" s="5"/>
      <c r="N442" s="5"/>
      <c r="O442" s="5"/>
      <c r="P442" s="5"/>
      <c r="Q442" s="5"/>
      <c r="R442" s="5"/>
      <c r="S442" s="5"/>
      <c r="T442" s="5"/>
      <c r="U442" s="5"/>
      <c r="V442" s="5"/>
    </row>
    <row r="443" spans="3:22" x14ac:dyDescent="0.25">
      <c r="C443" s="5"/>
      <c r="D443" s="5"/>
      <c r="F443" s="5"/>
      <c r="G443" s="5"/>
      <c r="L443" s="5"/>
      <c r="M443" s="5"/>
      <c r="N443" s="5"/>
      <c r="O443" s="5"/>
      <c r="P443" s="5"/>
      <c r="Q443" s="5"/>
      <c r="R443" s="5"/>
      <c r="S443" s="5"/>
      <c r="T443" s="5"/>
      <c r="U443" s="5"/>
      <c r="V443" s="5"/>
    </row>
    <row r="444" spans="3:22" x14ac:dyDescent="0.25">
      <c r="C444" s="5"/>
      <c r="D444" s="5"/>
      <c r="F444" s="5"/>
      <c r="G444" s="5"/>
      <c r="L444" s="5"/>
      <c r="M444" s="5"/>
      <c r="N444" s="5"/>
      <c r="O444" s="5"/>
      <c r="P444" s="5"/>
      <c r="Q444" s="5"/>
      <c r="R444" s="5"/>
      <c r="S444" s="5"/>
      <c r="T444" s="5"/>
      <c r="U444" s="5"/>
      <c r="V444" s="5"/>
    </row>
    <row r="445" spans="3:22" x14ac:dyDescent="0.25">
      <c r="C445" s="5"/>
      <c r="D445" s="5"/>
      <c r="F445" s="5"/>
      <c r="G445" s="5"/>
      <c r="L445" s="5"/>
      <c r="M445" s="5"/>
      <c r="N445" s="5"/>
      <c r="O445" s="5"/>
      <c r="P445" s="5"/>
      <c r="Q445" s="5"/>
      <c r="R445" s="5"/>
      <c r="S445" s="5"/>
      <c r="T445" s="5"/>
      <c r="U445" s="5"/>
      <c r="V445" s="5"/>
    </row>
    <row r="446" spans="3:22" x14ac:dyDescent="0.25">
      <c r="C446" s="5"/>
      <c r="D446" s="5"/>
      <c r="F446" s="5"/>
      <c r="G446" s="5"/>
      <c r="L446" s="5"/>
      <c r="M446" s="5"/>
      <c r="N446" s="5"/>
      <c r="O446" s="5"/>
      <c r="P446" s="5"/>
      <c r="Q446" s="5"/>
      <c r="R446" s="5"/>
      <c r="S446" s="5"/>
      <c r="T446" s="5"/>
      <c r="U446" s="5"/>
      <c r="V446" s="5"/>
    </row>
    <row r="447" spans="3:22" x14ac:dyDescent="0.25">
      <c r="C447" s="5"/>
      <c r="D447" s="5"/>
      <c r="F447" s="5"/>
      <c r="G447" s="5"/>
      <c r="L447" s="5"/>
      <c r="M447" s="5"/>
      <c r="N447" s="5"/>
      <c r="O447" s="5"/>
      <c r="P447" s="5"/>
      <c r="Q447" s="5"/>
      <c r="R447" s="5"/>
      <c r="S447" s="5"/>
      <c r="T447" s="5"/>
      <c r="U447" s="5"/>
      <c r="V447" s="5"/>
    </row>
    <row r="448" spans="3:22" x14ac:dyDescent="0.25">
      <c r="C448" s="5"/>
      <c r="D448" s="5"/>
      <c r="F448" s="5"/>
      <c r="G448" s="5"/>
      <c r="L448" s="5"/>
      <c r="M448" s="5"/>
      <c r="N448" s="5"/>
      <c r="O448" s="5"/>
      <c r="P448" s="5"/>
      <c r="Q448" s="5"/>
      <c r="R448" s="5"/>
      <c r="S448" s="5"/>
      <c r="T448" s="5"/>
      <c r="U448" s="5"/>
      <c r="V448" s="5"/>
    </row>
    <row r="449" spans="3:22" x14ac:dyDescent="0.25">
      <c r="C449" s="5"/>
      <c r="D449" s="5"/>
      <c r="F449" s="5"/>
      <c r="G449" s="5"/>
      <c r="L449" s="5"/>
      <c r="M449" s="5"/>
      <c r="N449" s="5"/>
      <c r="O449" s="5"/>
      <c r="P449" s="5"/>
      <c r="Q449" s="5"/>
      <c r="R449" s="5"/>
      <c r="S449" s="5"/>
      <c r="T449" s="5"/>
      <c r="U449" s="5"/>
      <c r="V449" s="5"/>
    </row>
    <row r="450" spans="3:22" x14ac:dyDescent="0.25">
      <c r="C450" s="5"/>
      <c r="D450" s="5"/>
      <c r="F450" s="5"/>
      <c r="G450" s="5"/>
      <c r="L450" s="5"/>
      <c r="M450" s="5"/>
      <c r="N450" s="5"/>
      <c r="O450" s="5"/>
      <c r="P450" s="5"/>
      <c r="Q450" s="5"/>
      <c r="R450" s="5"/>
      <c r="S450" s="5"/>
      <c r="T450" s="5"/>
      <c r="U450" s="5"/>
      <c r="V450" s="5"/>
    </row>
    <row r="451" spans="3:22" x14ac:dyDescent="0.25">
      <c r="C451" s="5"/>
      <c r="D451" s="5"/>
      <c r="F451" s="5"/>
      <c r="G451" s="5"/>
      <c r="L451" s="5"/>
      <c r="M451" s="5"/>
      <c r="N451" s="5"/>
      <c r="O451" s="5"/>
      <c r="P451" s="5"/>
      <c r="Q451" s="5"/>
      <c r="R451" s="5"/>
      <c r="S451" s="5"/>
      <c r="T451" s="5"/>
      <c r="U451" s="5"/>
      <c r="V451" s="5"/>
    </row>
    <row r="452" spans="3:22" x14ac:dyDescent="0.25">
      <c r="C452" s="5"/>
      <c r="D452" s="5"/>
      <c r="F452" s="5"/>
      <c r="G452" s="5"/>
      <c r="L452" s="5"/>
      <c r="M452" s="5"/>
      <c r="N452" s="5"/>
      <c r="O452" s="5"/>
      <c r="P452" s="5"/>
      <c r="Q452" s="5"/>
      <c r="R452" s="5"/>
      <c r="S452" s="5"/>
      <c r="T452" s="5"/>
      <c r="U452" s="5"/>
      <c r="V452" s="5"/>
    </row>
    <row r="453" spans="3:22" x14ac:dyDescent="0.25">
      <c r="C453" s="5"/>
      <c r="D453" s="5"/>
      <c r="F453" s="5"/>
      <c r="G453" s="5"/>
      <c r="L453" s="5"/>
      <c r="M453" s="5"/>
      <c r="N453" s="5"/>
      <c r="O453" s="5"/>
      <c r="P453" s="5"/>
      <c r="Q453" s="5"/>
      <c r="R453" s="5"/>
      <c r="S453" s="5"/>
      <c r="T453" s="5"/>
      <c r="U453" s="5"/>
      <c r="V453" s="5"/>
    </row>
    <row r="454" spans="3:22" x14ac:dyDescent="0.25">
      <c r="C454" s="5"/>
      <c r="D454" s="5"/>
      <c r="F454" s="5"/>
      <c r="G454" s="5"/>
      <c r="L454" s="5"/>
      <c r="M454" s="5"/>
      <c r="N454" s="5"/>
      <c r="O454" s="5"/>
      <c r="P454" s="5"/>
      <c r="Q454" s="5"/>
      <c r="R454" s="5"/>
      <c r="S454" s="5"/>
      <c r="T454" s="5"/>
      <c r="U454" s="5"/>
      <c r="V454" s="5"/>
    </row>
    <row r="455" spans="3:22" x14ac:dyDescent="0.25">
      <c r="C455" s="5"/>
      <c r="D455" s="5"/>
      <c r="F455" s="5"/>
      <c r="G455" s="5"/>
      <c r="L455" s="5"/>
      <c r="M455" s="5"/>
      <c r="N455" s="5"/>
      <c r="O455" s="5"/>
      <c r="P455" s="5"/>
      <c r="Q455" s="5"/>
      <c r="R455" s="5"/>
      <c r="S455" s="5"/>
      <c r="T455" s="5"/>
      <c r="U455" s="5"/>
      <c r="V455" s="5"/>
    </row>
    <row r="456" spans="3:22" x14ac:dyDescent="0.25">
      <c r="C456" s="5"/>
      <c r="D456" s="5"/>
      <c r="F456" s="5"/>
      <c r="G456" s="5"/>
      <c r="L456" s="5"/>
      <c r="M456" s="5"/>
      <c r="N456" s="5"/>
      <c r="O456" s="5"/>
      <c r="P456" s="5"/>
      <c r="Q456" s="5"/>
      <c r="R456" s="5"/>
      <c r="S456" s="5"/>
      <c r="T456" s="5"/>
      <c r="U456" s="5"/>
      <c r="V456" s="5"/>
    </row>
    <row r="457" spans="3:22" x14ac:dyDescent="0.25">
      <c r="C457" s="5"/>
      <c r="D457" s="5"/>
      <c r="F457" s="5"/>
      <c r="G457" s="5"/>
      <c r="L457" s="5"/>
      <c r="M457" s="5"/>
      <c r="N457" s="5"/>
      <c r="O457" s="5"/>
      <c r="P457" s="5"/>
      <c r="Q457" s="5"/>
      <c r="R457" s="5"/>
      <c r="S457" s="5"/>
      <c r="T457" s="5"/>
      <c r="U457" s="5"/>
      <c r="V457" s="5"/>
    </row>
    <row r="458" spans="3:22" x14ac:dyDescent="0.25">
      <c r="C458" s="5"/>
      <c r="D458" s="5"/>
      <c r="F458" s="5"/>
      <c r="G458" s="5"/>
      <c r="L458" s="5"/>
      <c r="M458" s="5"/>
      <c r="N458" s="5"/>
      <c r="O458" s="5"/>
      <c r="P458" s="5"/>
      <c r="Q458" s="5"/>
      <c r="R458" s="5"/>
      <c r="S458" s="5"/>
      <c r="T458" s="5"/>
      <c r="U458" s="5"/>
      <c r="V458" s="5"/>
    </row>
    <row r="459" spans="3:22" x14ac:dyDescent="0.25">
      <c r="C459" s="5"/>
      <c r="D459" s="5"/>
      <c r="F459" s="5"/>
      <c r="G459" s="5"/>
      <c r="L459" s="5"/>
      <c r="M459" s="5"/>
      <c r="N459" s="5"/>
      <c r="O459" s="5"/>
      <c r="P459" s="5"/>
      <c r="Q459" s="5"/>
      <c r="R459" s="5"/>
      <c r="S459" s="5"/>
      <c r="T459" s="5"/>
      <c r="U459" s="5"/>
      <c r="V459" s="5"/>
    </row>
    <row r="460" spans="3:22" x14ac:dyDescent="0.25">
      <c r="C460" s="5"/>
      <c r="D460" s="5"/>
      <c r="F460" s="5"/>
      <c r="G460" s="5"/>
      <c r="L460" s="5"/>
      <c r="M460" s="5"/>
      <c r="N460" s="5"/>
      <c r="O460" s="5"/>
      <c r="P460" s="5"/>
      <c r="Q460" s="5"/>
      <c r="R460" s="5"/>
      <c r="S460" s="5"/>
      <c r="T460" s="5"/>
      <c r="U460" s="5"/>
      <c r="V460" s="5"/>
    </row>
    <row r="461" spans="3:22" x14ac:dyDescent="0.25">
      <c r="C461" s="5"/>
      <c r="D461" s="5"/>
      <c r="F461" s="5"/>
      <c r="G461" s="5"/>
      <c r="L461" s="5"/>
      <c r="M461" s="5"/>
      <c r="N461" s="5"/>
      <c r="O461" s="5"/>
      <c r="P461" s="5"/>
      <c r="Q461" s="5"/>
      <c r="R461" s="5"/>
      <c r="S461" s="5"/>
      <c r="T461" s="5"/>
      <c r="U461" s="5"/>
      <c r="V461" s="5"/>
    </row>
    <row r="462" spans="3:22" x14ac:dyDescent="0.25">
      <c r="C462" s="5"/>
      <c r="D462" s="5"/>
      <c r="F462" s="5"/>
      <c r="G462" s="5"/>
      <c r="L462" s="5"/>
      <c r="M462" s="5"/>
      <c r="N462" s="5"/>
      <c r="O462" s="5"/>
      <c r="P462" s="5"/>
      <c r="Q462" s="5"/>
      <c r="R462" s="5"/>
      <c r="S462" s="5"/>
      <c r="T462" s="5"/>
      <c r="U462" s="5"/>
      <c r="V462" s="5"/>
    </row>
    <row r="463" spans="3:22" x14ac:dyDescent="0.25">
      <c r="C463" s="5"/>
      <c r="D463" s="5"/>
      <c r="F463" s="5"/>
      <c r="G463" s="5"/>
      <c r="L463" s="5"/>
      <c r="M463" s="5"/>
      <c r="N463" s="5"/>
      <c r="O463" s="5"/>
      <c r="P463" s="5"/>
      <c r="Q463" s="5"/>
      <c r="R463" s="5"/>
      <c r="S463" s="5"/>
      <c r="T463" s="5"/>
      <c r="U463" s="5"/>
      <c r="V463" s="5"/>
    </row>
    <row r="464" spans="3:22" x14ac:dyDescent="0.25">
      <c r="C464" s="5"/>
      <c r="D464" s="5"/>
      <c r="F464" s="5"/>
      <c r="G464" s="5"/>
      <c r="L464" s="5"/>
      <c r="M464" s="5"/>
      <c r="N464" s="5"/>
      <c r="O464" s="5"/>
      <c r="P464" s="5"/>
      <c r="Q464" s="5"/>
      <c r="R464" s="5"/>
      <c r="S464" s="5"/>
      <c r="T464" s="5"/>
      <c r="U464" s="5"/>
      <c r="V464" s="5"/>
    </row>
    <row r="465" spans="3:22" x14ac:dyDescent="0.25">
      <c r="C465" s="5"/>
      <c r="D465" s="5"/>
      <c r="F465" s="5"/>
      <c r="G465" s="5"/>
      <c r="L465" s="5"/>
      <c r="M465" s="5"/>
      <c r="N465" s="5"/>
      <c r="O465" s="5"/>
      <c r="P465" s="5"/>
      <c r="Q465" s="5"/>
      <c r="R465" s="5"/>
      <c r="S465" s="5"/>
      <c r="T465" s="5"/>
      <c r="U465" s="5"/>
      <c r="V465" s="5"/>
    </row>
    <row r="466" spans="3:22" x14ac:dyDescent="0.25">
      <c r="C466" s="5"/>
      <c r="D466" s="5"/>
      <c r="F466" s="5"/>
      <c r="G466" s="5"/>
      <c r="L466" s="5"/>
      <c r="M466" s="5"/>
      <c r="N466" s="5"/>
      <c r="O466" s="5"/>
      <c r="P466" s="5"/>
      <c r="Q466" s="5"/>
      <c r="R466" s="5"/>
      <c r="S466" s="5"/>
      <c r="T466" s="5"/>
      <c r="U466" s="5"/>
      <c r="V466" s="5"/>
    </row>
    <row r="467" spans="3:22" x14ac:dyDescent="0.25">
      <c r="C467" s="5"/>
      <c r="D467" s="5"/>
      <c r="F467" s="5"/>
      <c r="G467" s="5"/>
      <c r="L467" s="5"/>
      <c r="M467" s="5"/>
      <c r="N467" s="5"/>
      <c r="O467" s="5"/>
      <c r="P467" s="5"/>
      <c r="Q467" s="5"/>
      <c r="R467" s="5"/>
      <c r="S467" s="5"/>
      <c r="T467" s="5"/>
      <c r="U467" s="5"/>
      <c r="V467" s="5"/>
    </row>
    <row r="468" spans="3:22" x14ac:dyDescent="0.25">
      <c r="C468" s="5"/>
      <c r="D468" s="5"/>
      <c r="F468" s="5"/>
      <c r="G468" s="5"/>
      <c r="L468" s="5"/>
      <c r="M468" s="5"/>
      <c r="N468" s="5"/>
      <c r="O468" s="5"/>
      <c r="P468" s="5"/>
      <c r="Q468" s="5"/>
      <c r="R468" s="5"/>
      <c r="S468" s="5"/>
      <c r="T468" s="5"/>
      <c r="U468" s="5"/>
      <c r="V468" s="5"/>
    </row>
    <row r="469" spans="3:22" x14ac:dyDescent="0.25">
      <c r="C469" s="5"/>
      <c r="D469" s="5"/>
      <c r="F469" s="5"/>
      <c r="G469" s="5"/>
      <c r="L469" s="5"/>
      <c r="M469" s="5"/>
      <c r="N469" s="5"/>
      <c r="O469" s="5"/>
      <c r="P469" s="5"/>
      <c r="Q469" s="5"/>
      <c r="R469" s="5"/>
      <c r="S469" s="5"/>
      <c r="T469" s="5"/>
      <c r="U469" s="5"/>
      <c r="V469" s="5"/>
    </row>
    <row r="470" spans="3:22" x14ac:dyDescent="0.25">
      <c r="C470" s="5"/>
      <c r="D470" s="5"/>
      <c r="F470" s="5"/>
      <c r="G470" s="5"/>
      <c r="L470" s="5"/>
      <c r="M470" s="5"/>
      <c r="N470" s="5"/>
      <c r="O470" s="5"/>
      <c r="P470" s="5"/>
      <c r="Q470" s="5"/>
      <c r="R470" s="5"/>
      <c r="S470" s="5"/>
      <c r="T470" s="5"/>
      <c r="U470" s="5"/>
      <c r="V470" s="5"/>
    </row>
    <row r="471" spans="3:22" x14ac:dyDescent="0.25">
      <c r="C471" s="5"/>
      <c r="D471" s="5"/>
      <c r="F471" s="5"/>
      <c r="G471" s="5"/>
      <c r="L471" s="5"/>
      <c r="M471" s="5"/>
      <c r="N471" s="5"/>
      <c r="O471" s="5"/>
      <c r="P471" s="5"/>
      <c r="Q471" s="5"/>
      <c r="R471" s="5"/>
      <c r="S471" s="5"/>
      <c r="T471" s="5"/>
      <c r="U471" s="5"/>
      <c r="V471" s="5"/>
    </row>
    <row r="472" spans="3:22" x14ac:dyDescent="0.25">
      <c r="C472" s="5"/>
      <c r="D472" s="5"/>
      <c r="F472" s="5"/>
      <c r="G472" s="5"/>
      <c r="L472" s="5"/>
      <c r="M472" s="5"/>
      <c r="N472" s="5"/>
      <c r="O472" s="5"/>
      <c r="P472" s="5"/>
      <c r="Q472" s="5"/>
      <c r="R472" s="5"/>
      <c r="S472" s="5"/>
      <c r="T472" s="5"/>
      <c r="U472" s="5"/>
      <c r="V472" s="5"/>
    </row>
    <row r="473" spans="3:22" x14ac:dyDescent="0.25">
      <c r="C473" s="5"/>
      <c r="D473" s="5"/>
      <c r="F473" s="5"/>
      <c r="G473" s="5"/>
      <c r="L473" s="5"/>
      <c r="M473" s="5"/>
      <c r="N473" s="5"/>
      <c r="O473" s="5"/>
      <c r="P473" s="5"/>
      <c r="Q473" s="5"/>
      <c r="R473" s="5"/>
      <c r="S473" s="5"/>
      <c r="T473" s="5"/>
      <c r="U473" s="5"/>
      <c r="V473" s="5"/>
    </row>
    <row r="474" spans="3:22" x14ac:dyDescent="0.25">
      <c r="C474" s="5"/>
      <c r="D474" s="5"/>
      <c r="F474" s="5"/>
      <c r="G474" s="5"/>
      <c r="L474" s="5"/>
      <c r="M474" s="5"/>
      <c r="N474" s="5"/>
      <c r="O474" s="5"/>
      <c r="P474" s="5"/>
      <c r="Q474" s="5"/>
      <c r="R474" s="5"/>
      <c r="S474" s="5"/>
      <c r="T474" s="5"/>
      <c r="U474" s="5"/>
      <c r="V474" s="5"/>
    </row>
    <row r="475" spans="3:22" x14ac:dyDescent="0.25">
      <c r="C475" s="5"/>
      <c r="D475" s="5"/>
      <c r="F475" s="5"/>
      <c r="G475" s="5"/>
      <c r="L475" s="5"/>
      <c r="M475" s="5"/>
      <c r="N475" s="5"/>
      <c r="O475" s="5"/>
      <c r="P475" s="5"/>
      <c r="Q475" s="5"/>
      <c r="R475" s="5"/>
      <c r="S475" s="5"/>
      <c r="T475" s="5"/>
      <c r="U475" s="5"/>
      <c r="V475" s="5"/>
    </row>
    <row r="476" spans="3:22" x14ac:dyDescent="0.25">
      <c r="C476" s="5"/>
      <c r="D476" s="5"/>
      <c r="F476" s="5"/>
      <c r="G476" s="5"/>
      <c r="L476" s="5"/>
      <c r="M476" s="5"/>
      <c r="N476" s="5"/>
      <c r="O476" s="5"/>
      <c r="P476" s="5"/>
      <c r="Q476" s="5"/>
      <c r="R476" s="5"/>
      <c r="S476" s="5"/>
      <c r="T476" s="5"/>
      <c r="U476" s="5"/>
      <c r="V476" s="5"/>
    </row>
    <row r="477" spans="3:22" x14ac:dyDescent="0.25">
      <c r="C477" s="5"/>
      <c r="D477" s="5"/>
      <c r="F477" s="5"/>
      <c r="G477" s="5"/>
      <c r="L477" s="5"/>
      <c r="M477" s="5"/>
      <c r="N477" s="5"/>
      <c r="O477" s="5"/>
      <c r="P477" s="5"/>
      <c r="Q477" s="5"/>
      <c r="R477" s="5"/>
      <c r="S477" s="5"/>
      <c r="T477" s="5"/>
      <c r="U477" s="5"/>
      <c r="V477" s="5"/>
    </row>
    <row r="478" spans="3:22" x14ac:dyDescent="0.25">
      <c r="C478" s="5"/>
      <c r="D478" s="5"/>
      <c r="F478" s="5"/>
      <c r="G478" s="5"/>
      <c r="L478" s="5"/>
      <c r="M478" s="5"/>
      <c r="N478" s="5"/>
      <c r="O478" s="5"/>
      <c r="P478" s="5"/>
      <c r="Q478" s="5"/>
      <c r="R478" s="5"/>
      <c r="S478" s="5"/>
      <c r="T478" s="5"/>
      <c r="U478" s="5"/>
      <c r="V478" s="5"/>
    </row>
    <row r="479" spans="3:22" x14ac:dyDescent="0.25">
      <c r="C479" s="5"/>
      <c r="D479" s="5"/>
      <c r="F479" s="5"/>
      <c r="G479" s="5"/>
      <c r="L479" s="5"/>
      <c r="M479" s="5"/>
      <c r="N479" s="5"/>
      <c r="O479" s="5"/>
      <c r="P479" s="5"/>
      <c r="Q479" s="5"/>
      <c r="R479" s="5"/>
      <c r="S479" s="5"/>
      <c r="T479" s="5"/>
      <c r="U479" s="5"/>
      <c r="V479" s="5"/>
    </row>
    <row r="480" spans="3:22" x14ac:dyDescent="0.25">
      <c r="C480" s="5"/>
      <c r="D480" s="5"/>
      <c r="F480" s="5"/>
      <c r="G480" s="5"/>
      <c r="L480" s="5"/>
      <c r="M480" s="5"/>
      <c r="N480" s="5"/>
      <c r="O480" s="5"/>
      <c r="P480" s="5"/>
      <c r="Q480" s="5"/>
      <c r="R480" s="5"/>
      <c r="S480" s="5"/>
      <c r="T480" s="5"/>
      <c r="U480" s="5"/>
      <c r="V480" s="5"/>
    </row>
    <row r="481" spans="3:22" x14ac:dyDescent="0.25">
      <c r="C481" s="5"/>
      <c r="D481" s="5"/>
      <c r="F481" s="5"/>
      <c r="G481" s="5"/>
      <c r="L481" s="5"/>
      <c r="M481" s="5"/>
      <c r="N481" s="5"/>
      <c r="O481" s="5"/>
      <c r="P481" s="5"/>
      <c r="Q481" s="5"/>
      <c r="R481" s="5"/>
      <c r="S481" s="5"/>
      <c r="T481" s="5"/>
      <c r="U481" s="5"/>
      <c r="V481" s="5"/>
    </row>
    <row r="482" spans="3:22" x14ac:dyDescent="0.25">
      <c r="C482" s="5"/>
      <c r="D482" s="5"/>
      <c r="F482" s="5"/>
      <c r="G482" s="5"/>
      <c r="L482" s="5"/>
      <c r="M482" s="5"/>
      <c r="N482" s="5"/>
      <c r="O482" s="5"/>
      <c r="P482" s="5"/>
      <c r="Q482" s="5"/>
      <c r="R482" s="5"/>
      <c r="S482" s="5"/>
      <c r="T482" s="5"/>
      <c r="U482" s="5"/>
      <c r="V482" s="5"/>
    </row>
    <row r="483" spans="3:22" x14ac:dyDescent="0.25">
      <c r="C483" s="5"/>
      <c r="D483" s="5"/>
      <c r="F483" s="5"/>
      <c r="G483" s="5"/>
      <c r="L483" s="5"/>
      <c r="M483" s="5"/>
      <c r="N483" s="5"/>
      <c r="O483" s="5"/>
      <c r="P483" s="5"/>
      <c r="Q483" s="5"/>
      <c r="R483" s="5"/>
      <c r="S483" s="5"/>
      <c r="T483" s="5"/>
      <c r="U483" s="5"/>
      <c r="V483" s="5"/>
    </row>
    <row r="484" spans="3:22" x14ac:dyDescent="0.25">
      <c r="C484" s="5"/>
      <c r="D484" s="5"/>
      <c r="F484" s="5"/>
      <c r="G484" s="5"/>
      <c r="L484" s="5"/>
      <c r="M484" s="5"/>
      <c r="N484" s="5"/>
      <c r="O484" s="5"/>
      <c r="P484" s="5"/>
      <c r="Q484" s="5"/>
      <c r="R484" s="5"/>
      <c r="S484" s="5"/>
      <c r="T484" s="5"/>
      <c r="U484" s="5"/>
      <c r="V484" s="5"/>
    </row>
    <row r="485" spans="3:22" x14ac:dyDescent="0.25">
      <c r="C485" s="5"/>
      <c r="D485" s="5"/>
      <c r="F485" s="5"/>
      <c r="G485" s="5"/>
      <c r="L485" s="5"/>
      <c r="M485" s="5"/>
      <c r="N485" s="5"/>
      <c r="O485" s="5"/>
      <c r="P485" s="5"/>
      <c r="Q485" s="5"/>
      <c r="R485" s="5"/>
      <c r="S485" s="5"/>
      <c r="T485" s="5"/>
      <c r="U485" s="5"/>
      <c r="V485" s="5"/>
    </row>
    <row r="486" spans="3:22" x14ac:dyDescent="0.25">
      <c r="C486" s="5"/>
      <c r="D486" s="5"/>
      <c r="F486" s="5"/>
      <c r="G486" s="5"/>
      <c r="L486" s="5"/>
      <c r="M486" s="5"/>
      <c r="N486" s="5"/>
      <c r="O486" s="5"/>
      <c r="P486" s="5"/>
      <c r="Q486" s="5"/>
      <c r="R486" s="5"/>
      <c r="S486" s="5"/>
      <c r="T486" s="5"/>
      <c r="U486" s="5"/>
      <c r="V486" s="5"/>
    </row>
    <row r="487" spans="3:22" x14ac:dyDescent="0.25">
      <c r="C487" s="5"/>
      <c r="D487" s="5"/>
      <c r="F487" s="5"/>
      <c r="G487" s="5"/>
      <c r="L487" s="5"/>
      <c r="M487" s="5"/>
      <c r="N487" s="5"/>
      <c r="O487" s="5"/>
      <c r="P487" s="5"/>
      <c r="Q487" s="5"/>
      <c r="R487" s="5"/>
      <c r="S487" s="5"/>
      <c r="T487" s="5"/>
      <c r="U487" s="5"/>
      <c r="V487" s="5"/>
    </row>
    <row r="488" spans="3:22" x14ac:dyDescent="0.25">
      <c r="C488" s="5"/>
      <c r="D488" s="5"/>
      <c r="F488" s="5"/>
      <c r="G488" s="5"/>
      <c r="L488" s="5"/>
      <c r="M488" s="5"/>
      <c r="N488" s="5"/>
      <c r="O488" s="5"/>
      <c r="P488" s="5"/>
      <c r="Q488" s="5"/>
      <c r="R488" s="5"/>
      <c r="S488" s="5"/>
      <c r="T488" s="5"/>
      <c r="U488" s="5"/>
      <c r="V488" s="5"/>
    </row>
    <row r="489" spans="3:22" x14ac:dyDescent="0.25">
      <c r="C489" s="5"/>
      <c r="D489" s="5"/>
      <c r="F489" s="5"/>
      <c r="G489" s="5"/>
      <c r="L489" s="5"/>
      <c r="M489" s="5"/>
      <c r="N489" s="5"/>
      <c r="O489" s="5"/>
      <c r="P489" s="5"/>
      <c r="Q489" s="5"/>
      <c r="R489" s="5"/>
      <c r="S489" s="5"/>
      <c r="T489" s="5"/>
      <c r="U489" s="5"/>
      <c r="V489" s="5"/>
    </row>
    <row r="490" spans="3:22" x14ac:dyDescent="0.25">
      <c r="C490" s="5"/>
      <c r="D490" s="5"/>
      <c r="F490" s="5"/>
      <c r="G490" s="5"/>
      <c r="L490" s="5"/>
      <c r="M490" s="5"/>
      <c r="N490" s="5"/>
      <c r="O490" s="5"/>
      <c r="P490" s="5"/>
      <c r="Q490" s="5"/>
      <c r="R490" s="5"/>
      <c r="S490" s="5"/>
      <c r="T490" s="5"/>
      <c r="U490" s="5"/>
      <c r="V490" s="5"/>
    </row>
    <row r="491" spans="3:22" x14ac:dyDescent="0.25">
      <c r="C491" s="5"/>
      <c r="D491" s="5"/>
      <c r="F491" s="5"/>
      <c r="G491" s="5"/>
      <c r="L491" s="5"/>
      <c r="M491" s="5"/>
      <c r="N491" s="5"/>
      <c r="O491" s="5"/>
      <c r="P491" s="5"/>
      <c r="Q491" s="5"/>
      <c r="R491" s="5"/>
      <c r="S491" s="5"/>
      <c r="T491" s="5"/>
      <c r="U491" s="5"/>
      <c r="V491" s="5"/>
    </row>
    <row r="492" spans="3:22" x14ac:dyDescent="0.25">
      <c r="C492" s="5"/>
      <c r="D492" s="5"/>
      <c r="F492" s="5"/>
      <c r="G492" s="5"/>
      <c r="L492" s="5"/>
      <c r="M492" s="5"/>
      <c r="N492" s="5"/>
      <c r="O492" s="5"/>
      <c r="P492" s="5"/>
      <c r="Q492" s="5"/>
      <c r="R492" s="5"/>
      <c r="S492" s="5"/>
      <c r="T492" s="5"/>
      <c r="U492" s="5"/>
      <c r="V492" s="5"/>
    </row>
    <row r="493" spans="3:22" x14ac:dyDescent="0.25">
      <c r="C493" s="5"/>
      <c r="D493" s="5"/>
      <c r="F493" s="5"/>
      <c r="G493" s="5"/>
      <c r="L493" s="5"/>
      <c r="M493" s="5"/>
      <c r="N493" s="5"/>
      <c r="O493" s="5"/>
      <c r="P493" s="5"/>
      <c r="Q493" s="5"/>
      <c r="R493" s="5"/>
      <c r="S493" s="5"/>
      <c r="T493" s="5"/>
      <c r="U493" s="5"/>
      <c r="V493" s="5"/>
    </row>
    <row r="494" spans="3:22" x14ac:dyDescent="0.25">
      <c r="C494" s="5"/>
      <c r="D494" s="5"/>
      <c r="F494" s="5"/>
      <c r="G494" s="5"/>
      <c r="L494" s="5"/>
      <c r="M494" s="5"/>
      <c r="N494" s="5"/>
      <c r="O494" s="5"/>
      <c r="P494" s="5"/>
      <c r="Q494" s="5"/>
      <c r="R494" s="5"/>
      <c r="S494" s="5"/>
      <c r="T494" s="5"/>
      <c r="U494" s="5"/>
      <c r="V494" s="5"/>
    </row>
    <row r="495" spans="3:22" x14ac:dyDescent="0.25">
      <c r="C495" s="5"/>
      <c r="D495" s="5"/>
      <c r="F495" s="5"/>
      <c r="G495" s="5"/>
      <c r="L495" s="5"/>
      <c r="M495" s="5"/>
      <c r="N495" s="5"/>
      <c r="O495" s="5"/>
      <c r="P495" s="5"/>
      <c r="Q495" s="5"/>
      <c r="R495" s="5"/>
      <c r="S495" s="5"/>
      <c r="T495" s="5"/>
      <c r="U495" s="5"/>
      <c r="V495" s="5"/>
    </row>
    <row r="496" spans="3:22" x14ac:dyDescent="0.25">
      <c r="C496" s="5"/>
      <c r="D496" s="5"/>
      <c r="F496" s="5"/>
      <c r="G496" s="5"/>
      <c r="L496" s="5"/>
      <c r="M496" s="5"/>
      <c r="N496" s="5"/>
      <c r="O496" s="5"/>
      <c r="P496" s="5"/>
      <c r="Q496" s="5"/>
      <c r="R496" s="5"/>
      <c r="S496" s="5"/>
      <c r="T496" s="5"/>
      <c r="U496" s="5"/>
      <c r="V496" s="5"/>
    </row>
    <row r="497" spans="3:22" x14ac:dyDescent="0.25">
      <c r="C497" s="5"/>
      <c r="D497" s="5"/>
      <c r="F497" s="5"/>
      <c r="G497" s="5"/>
      <c r="L497" s="5"/>
      <c r="M497" s="5"/>
      <c r="N497" s="5"/>
      <c r="O497" s="5"/>
      <c r="P497" s="5"/>
      <c r="Q497" s="5"/>
      <c r="R497" s="5"/>
      <c r="S497" s="5"/>
      <c r="T497" s="5"/>
      <c r="U497" s="5"/>
      <c r="V497" s="5"/>
    </row>
    <row r="498" spans="3:22" x14ac:dyDescent="0.25">
      <c r="C498" s="5"/>
      <c r="D498" s="5"/>
      <c r="F498" s="5"/>
      <c r="G498" s="5"/>
      <c r="L498" s="5"/>
      <c r="M498" s="5"/>
      <c r="N498" s="5"/>
      <c r="O498" s="5"/>
      <c r="P498" s="5"/>
      <c r="Q498" s="5"/>
      <c r="R498" s="5"/>
      <c r="S498" s="5"/>
      <c r="T498" s="5"/>
      <c r="U498" s="5"/>
      <c r="V498" s="5"/>
    </row>
    <row r="499" spans="3:22" x14ac:dyDescent="0.25">
      <c r="C499" s="5"/>
      <c r="D499" s="5"/>
      <c r="F499" s="5"/>
      <c r="G499" s="5"/>
      <c r="L499" s="5"/>
      <c r="M499" s="5"/>
      <c r="N499" s="5"/>
      <c r="O499" s="5"/>
      <c r="P499" s="5"/>
      <c r="Q499" s="5"/>
      <c r="R499" s="5"/>
      <c r="S499" s="5"/>
      <c r="T499" s="5"/>
      <c r="U499" s="5"/>
      <c r="V499" s="5"/>
    </row>
    <row r="500" spans="3:22" x14ac:dyDescent="0.25">
      <c r="C500" s="5"/>
      <c r="D500" s="5"/>
      <c r="F500" s="5"/>
      <c r="G500" s="5"/>
      <c r="L500" s="5"/>
      <c r="M500" s="5"/>
      <c r="N500" s="5"/>
      <c r="O500" s="5"/>
      <c r="P500" s="5"/>
      <c r="Q500" s="5"/>
      <c r="R500" s="5"/>
      <c r="S500" s="5"/>
      <c r="T500" s="5"/>
      <c r="U500" s="5"/>
      <c r="V500" s="5"/>
    </row>
    <row r="501" spans="3:22" x14ac:dyDescent="0.25">
      <c r="C501" s="5"/>
      <c r="D501" s="5"/>
      <c r="F501" s="5"/>
      <c r="G501" s="5"/>
      <c r="L501" s="5"/>
      <c r="M501" s="5"/>
      <c r="N501" s="5"/>
      <c r="O501" s="5"/>
      <c r="P501" s="5"/>
      <c r="Q501" s="5"/>
      <c r="R501" s="5"/>
      <c r="S501" s="5"/>
      <c r="T501" s="5"/>
      <c r="U501" s="5"/>
      <c r="V501" s="5"/>
    </row>
    <row r="502" spans="3:22" x14ac:dyDescent="0.25">
      <c r="C502" s="5"/>
      <c r="D502" s="5"/>
      <c r="F502" s="5"/>
      <c r="G502" s="5"/>
      <c r="L502" s="5"/>
      <c r="M502" s="5"/>
      <c r="N502" s="5"/>
      <c r="O502" s="5"/>
      <c r="P502" s="5"/>
      <c r="Q502" s="5"/>
      <c r="R502" s="5"/>
      <c r="S502" s="5"/>
      <c r="T502" s="5"/>
      <c r="U502" s="5"/>
      <c r="V502" s="5"/>
    </row>
    <row r="503" spans="3:22" x14ac:dyDescent="0.25">
      <c r="C503" s="5"/>
      <c r="D503" s="5"/>
      <c r="F503" s="5"/>
      <c r="G503" s="5"/>
      <c r="L503" s="5"/>
      <c r="M503" s="5"/>
      <c r="N503" s="5"/>
      <c r="O503" s="5"/>
      <c r="P503" s="5"/>
      <c r="Q503" s="5"/>
      <c r="R503" s="5"/>
      <c r="S503" s="5"/>
      <c r="T503" s="5"/>
      <c r="U503" s="5"/>
      <c r="V503" s="5"/>
    </row>
    <row r="504" spans="3:22" x14ac:dyDescent="0.25">
      <c r="C504" s="5"/>
      <c r="D504" s="5"/>
      <c r="F504" s="5"/>
      <c r="G504" s="5"/>
      <c r="L504" s="5"/>
      <c r="M504" s="5"/>
      <c r="N504" s="5"/>
      <c r="O504" s="5"/>
      <c r="P504" s="5"/>
      <c r="Q504" s="5"/>
      <c r="R504" s="5"/>
      <c r="S504" s="5"/>
      <c r="T504" s="5"/>
      <c r="U504" s="5"/>
      <c r="V504" s="5"/>
    </row>
    <row r="505" spans="3:22" x14ac:dyDescent="0.25">
      <c r="C505" s="5"/>
      <c r="D505" s="5"/>
      <c r="F505" s="5"/>
      <c r="G505" s="5"/>
      <c r="L505" s="5"/>
      <c r="M505" s="5"/>
      <c r="N505" s="5"/>
      <c r="O505" s="5"/>
      <c r="P505" s="5"/>
      <c r="Q505" s="5"/>
      <c r="R505" s="5"/>
      <c r="S505" s="5"/>
      <c r="T505" s="5"/>
      <c r="U505" s="5"/>
      <c r="V505" s="5"/>
    </row>
    <row r="506" spans="3:22" x14ac:dyDescent="0.25">
      <c r="C506" s="5"/>
      <c r="D506" s="5"/>
      <c r="F506" s="5"/>
      <c r="G506" s="5"/>
      <c r="L506" s="5"/>
      <c r="M506" s="5"/>
      <c r="N506" s="5"/>
      <c r="O506" s="5"/>
      <c r="P506" s="5"/>
      <c r="Q506" s="5"/>
      <c r="R506" s="5"/>
      <c r="S506" s="5"/>
      <c r="T506" s="5"/>
      <c r="U506" s="5"/>
      <c r="V506" s="5"/>
    </row>
    <row r="507" spans="3:22" x14ac:dyDescent="0.25">
      <c r="C507" s="5"/>
      <c r="D507" s="5"/>
      <c r="F507" s="5"/>
      <c r="G507" s="5"/>
      <c r="L507" s="5"/>
      <c r="M507" s="5"/>
      <c r="N507" s="5"/>
      <c r="O507" s="5"/>
      <c r="P507" s="5"/>
      <c r="Q507" s="5"/>
      <c r="R507" s="5"/>
      <c r="S507" s="5"/>
      <c r="T507" s="5"/>
      <c r="U507" s="5"/>
      <c r="V507" s="5"/>
    </row>
    <row r="508" spans="3:22" x14ac:dyDescent="0.25">
      <c r="C508" s="5"/>
      <c r="D508" s="5"/>
      <c r="F508" s="5"/>
      <c r="G508" s="5"/>
      <c r="L508" s="5"/>
      <c r="M508" s="5"/>
      <c r="N508" s="5"/>
      <c r="O508" s="5"/>
      <c r="P508" s="5"/>
      <c r="Q508" s="5"/>
      <c r="R508" s="5"/>
      <c r="S508" s="5"/>
      <c r="T508" s="5"/>
      <c r="U508" s="5"/>
      <c r="V508" s="5"/>
    </row>
    <row r="509" spans="3:22" x14ac:dyDescent="0.25">
      <c r="C509" s="5"/>
      <c r="D509" s="5"/>
      <c r="F509" s="5"/>
      <c r="G509" s="5"/>
      <c r="L509" s="5"/>
      <c r="M509" s="5"/>
      <c r="N509" s="5"/>
      <c r="O509" s="5"/>
      <c r="P509" s="5"/>
      <c r="Q509" s="5"/>
      <c r="R509" s="5"/>
      <c r="S509" s="5"/>
      <c r="T509" s="5"/>
      <c r="U509" s="5"/>
      <c r="V509" s="5"/>
    </row>
    <row r="510" spans="3:22" x14ac:dyDescent="0.25">
      <c r="C510" s="5"/>
      <c r="D510" s="5"/>
      <c r="F510" s="5"/>
      <c r="G510" s="5"/>
      <c r="L510" s="5"/>
      <c r="M510" s="5"/>
      <c r="N510" s="5"/>
      <c r="O510" s="5"/>
      <c r="P510" s="5"/>
      <c r="Q510" s="5"/>
      <c r="R510" s="5"/>
      <c r="S510" s="5"/>
      <c r="T510" s="5"/>
      <c r="U510" s="5"/>
      <c r="V510" s="5"/>
    </row>
    <row r="511" spans="3:22" x14ac:dyDescent="0.25">
      <c r="C511" s="5"/>
      <c r="D511" s="5"/>
      <c r="F511" s="5"/>
      <c r="G511" s="5"/>
      <c r="L511" s="5"/>
      <c r="M511" s="5"/>
      <c r="N511" s="5"/>
      <c r="O511" s="5"/>
      <c r="P511" s="5"/>
      <c r="Q511" s="5"/>
      <c r="R511" s="5"/>
      <c r="S511" s="5"/>
      <c r="T511" s="5"/>
      <c r="U511" s="5"/>
      <c r="V511" s="5"/>
    </row>
    <row r="512" spans="3:22" x14ac:dyDescent="0.25">
      <c r="C512" s="5"/>
      <c r="D512" s="5"/>
      <c r="F512" s="5"/>
      <c r="G512" s="5"/>
      <c r="L512" s="5"/>
      <c r="M512" s="5"/>
      <c r="N512" s="5"/>
      <c r="O512" s="5"/>
      <c r="P512" s="5"/>
      <c r="Q512" s="5"/>
      <c r="R512" s="5"/>
      <c r="S512" s="5"/>
      <c r="T512" s="5"/>
      <c r="U512" s="5"/>
      <c r="V512" s="5"/>
    </row>
    <row r="513" spans="3:22" x14ac:dyDescent="0.25">
      <c r="C513" s="5"/>
      <c r="D513" s="5"/>
      <c r="F513" s="5"/>
      <c r="G513" s="5"/>
      <c r="L513" s="5"/>
      <c r="M513" s="5"/>
      <c r="N513" s="5"/>
      <c r="O513" s="5"/>
      <c r="P513" s="5"/>
      <c r="Q513" s="5"/>
      <c r="R513" s="5"/>
      <c r="S513" s="5"/>
      <c r="T513" s="5"/>
      <c r="U513" s="5"/>
      <c r="V513" s="5"/>
    </row>
    <row r="514" spans="3:22" x14ac:dyDescent="0.25">
      <c r="C514" s="5"/>
      <c r="D514" s="5"/>
      <c r="F514" s="5"/>
      <c r="G514" s="5"/>
      <c r="L514" s="5"/>
      <c r="M514" s="5"/>
      <c r="N514" s="5"/>
      <c r="O514" s="5"/>
      <c r="P514" s="5"/>
      <c r="Q514" s="5"/>
      <c r="R514" s="5"/>
      <c r="S514" s="5"/>
      <c r="T514" s="5"/>
      <c r="U514" s="5"/>
      <c r="V514" s="5"/>
    </row>
    <row r="515" spans="3:22" x14ac:dyDescent="0.25">
      <c r="C515" s="5"/>
      <c r="D515" s="5"/>
      <c r="F515" s="5"/>
      <c r="G515" s="5"/>
      <c r="L515" s="5"/>
      <c r="M515" s="5"/>
      <c r="N515" s="5"/>
      <c r="O515" s="5"/>
      <c r="P515" s="5"/>
      <c r="Q515" s="5"/>
      <c r="R515" s="5"/>
      <c r="S515" s="5"/>
      <c r="T515" s="5"/>
      <c r="U515" s="5"/>
      <c r="V515" s="5"/>
    </row>
    <row r="516" spans="3:22" x14ac:dyDescent="0.25">
      <c r="C516" s="5"/>
      <c r="D516" s="5"/>
      <c r="F516" s="5"/>
      <c r="G516" s="5"/>
      <c r="L516" s="5"/>
      <c r="M516" s="5"/>
      <c r="N516" s="5"/>
      <c r="O516" s="5"/>
      <c r="P516" s="5"/>
      <c r="Q516" s="5"/>
      <c r="R516" s="5"/>
      <c r="S516" s="5"/>
      <c r="T516" s="5"/>
      <c r="U516" s="5"/>
      <c r="V516" s="5"/>
    </row>
    <row r="517" spans="3:22" x14ac:dyDescent="0.25">
      <c r="C517" s="5"/>
      <c r="D517" s="5"/>
      <c r="F517" s="5"/>
      <c r="G517" s="5"/>
      <c r="L517" s="5"/>
      <c r="M517" s="5"/>
      <c r="N517" s="5"/>
      <c r="O517" s="5"/>
      <c r="P517" s="5"/>
      <c r="Q517" s="5"/>
      <c r="R517" s="5"/>
      <c r="S517" s="5"/>
      <c r="T517" s="5"/>
      <c r="U517" s="5"/>
      <c r="V517" s="5"/>
    </row>
    <row r="518" spans="3:22" x14ac:dyDescent="0.25">
      <c r="C518" s="5"/>
      <c r="D518" s="5"/>
      <c r="F518" s="5"/>
      <c r="G518" s="5"/>
      <c r="L518" s="5"/>
      <c r="M518" s="5"/>
      <c r="N518" s="5"/>
      <c r="O518" s="5"/>
      <c r="P518" s="5"/>
      <c r="Q518" s="5"/>
      <c r="R518" s="5"/>
      <c r="S518" s="5"/>
      <c r="T518" s="5"/>
      <c r="U518" s="5"/>
      <c r="V518" s="5"/>
    </row>
    <row r="519" spans="3:22" x14ac:dyDescent="0.25">
      <c r="C519" s="5"/>
      <c r="D519" s="5"/>
      <c r="F519" s="5"/>
      <c r="G519" s="5"/>
      <c r="L519" s="5"/>
      <c r="M519" s="5"/>
      <c r="N519" s="5"/>
      <c r="O519" s="5"/>
      <c r="P519" s="5"/>
      <c r="Q519" s="5"/>
      <c r="R519" s="5"/>
      <c r="S519" s="5"/>
      <c r="T519" s="5"/>
      <c r="U519" s="5"/>
      <c r="V519" s="5"/>
    </row>
    <row r="520" spans="3:22" x14ac:dyDescent="0.25">
      <c r="C520" s="5"/>
      <c r="D520" s="5"/>
      <c r="F520" s="5"/>
      <c r="G520" s="5"/>
      <c r="L520" s="5"/>
      <c r="M520" s="5"/>
      <c r="N520" s="5"/>
      <c r="O520" s="5"/>
      <c r="P520" s="5"/>
      <c r="Q520" s="5"/>
      <c r="R520" s="5"/>
      <c r="S520" s="5"/>
      <c r="T520" s="5"/>
      <c r="U520" s="5"/>
      <c r="V520" s="5"/>
    </row>
    <row r="521" spans="3:22" x14ac:dyDescent="0.25">
      <c r="C521" s="5"/>
      <c r="D521" s="5"/>
      <c r="F521" s="5"/>
      <c r="G521" s="5"/>
      <c r="L521" s="5"/>
      <c r="M521" s="5"/>
      <c r="N521" s="5"/>
      <c r="O521" s="5"/>
      <c r="P521" s="5"/>
      <c r="Q521" s="5"/>
      <c r="R521" s="5"/>
      <c r="S521" s="5"/>
      <c r="T521" s="5"/>
      <c r="U521" s="5"/>
      <c r="V521" s="5"/>
    </row>
    <row r="522" spans="3:22" x14ac:dyDescent="0.25">
      <c r="C522" s="5"/>
      <c r="D522" s="5"/>
      <c r="F522" s="5"/>
      <c r="G522" s="5"/>
      <c r="L522" s="5"/>
      <c r="M522" s="5"/>
      <c r="N522" s="5"/>
      <c r="O522" s="5"/>
      <c r="P522" s="5"/>
      <c r="Q522" s="5"/>
      <c r="R522" s="5"/>
      <c r="S522" s="5"/>
      <c r="T522" s="5"/>
      <c r="U522" s="5"/>
      <c r="V522" s="5"/>
    </row>
    <row r="523" spans="3:22" x14ac:dyDescent="0.25">
      <c r="C523" s="5"/>
      <c r="D523" s="5"/>
      <c r="F523" s="5"/>
      <c r="G523" s="5"/>
      <c r="L523" s="5"/>
      <c r="M523" s="5"/>
      <c r="N523" s="5"/>
      <c r="O523" s="5"/>
      <c r="P523" s="5"/>
      <c r="Q523" s="5"/>
      <c r="R523" s="5"/>
      <c r="S523" s="5"/>
      <c r="T523" s="5"/>
      <c r="U523" s="5"/>
      <c r="V523" s="5"/>
    </row>
    <row r="524" spans="3:22" x14ac:dyDescent="0.25">
      <c r="C524" s="5"/>
      <c r="D524" s="5"/>
      <c r="F524" s="5"/>
      <c r="G524" s="5"/>
      <c r="L524" s="5"/>
      <c r="M524" s="5"/>
      <c r="N524" s="5"/>
      <c r="O524" s="5"/>
      <c r="P524" s="5"/>
      <c r="Q524" s="5"/>
      <c r="R524" s="5"/>
      <c r="S524" s="5"/>
      <c r="T524" s="5"/>
      <c r="U524" s="5"/>
      <c r="V524" s="5"/>
    </row>
    <row r="525" spans="3:22" x14ac:dyDescent="0.25">
      <c r="C525" s="5"/>
      <c r="D525" s="5"/>
      <c r="F525" s="5"/>
      <c r="G525" s="5"/>
      <c r="L525" s="5"/>
      <c r="M525" s="5"/>
      <c r="N525" s="5"/>
      <c r="O525" s="5"/>
      <c r="P525" s="5"/>
      <c r="Q525" s="5"/>
      <c r="R525" s="5"/>
      <c r="S525" s="5"/>
      <c r="T525" s="5"/>
      <c r="U525" s="5"/>
      <c r="V525" s="5"/>
    </row>
    <row r="526" spans="3:22" x14ac:dyDescent="0.25">
      <c r="C526" s="5"/>
      <c r="D526" s="5"/>
      <c r="F526" s="5"/>
      <c r="G526" s="5"/>
      <c r="L526" s="5"/>
      <c r="M526" s="5"/>
      <c r="N526" s="5"/>
      <c r="O526" s="5"/>
      <c r="P526" s="5"/>
      <c r="Q526" s="5"/>
      <c r="R526" s="5"/>
      <c r="S526" s="5"/>
      <c r="T526" s="5"/>
      <c r="U526" s="5"/>
      <c r="V526" s="5"/>
    </row>
    <row r="527" spans="3:22" x14ac:dyDescent="0.25">
      <c r="C527" s="5"/>
      <c r="D527" s="5"/>
      <c r="F527" s="5"/>
      <c r="G527" s="5"/>
      <c r="L527" s="5"/>
      <c r="M527" s="5"/>
      <c r="N527" s="5"/>
      <c r="O527" s="5"/>
      <c r="P527" s="5"/>
      <c r="Q527" s="5"/>
      <c r="R527" s="5"/>
      <c r="S527" s="5"/>
      <c r="T527" s="5"/>
      <c r="U527" s="5"/>
      <c r="V527" s="5"/>
    </row>
    <row r="528" spans="3:22" x14ac:dyDescent="0.25">
      <c r="C528" s="5"/>
      <c r="D528" s="5"/>
      <c r="F528" s="5"/>
      <c r="G528" s="5"/>
      <c r="L528" s="5"/>
      <c r="M528" s="5"/>
      <c r="N528" s="5"/>
      <c r="O528" s="5"/>
      <c r="P528" s="5"/>
      <c r="Q528" s="5"/>
      <c r="R528" s="5"/>
      <c r="S528" s="5"/>
      <c r="T528" s="5"/>
      <c r="U528" s="5"/>
      <c r="V528" s="5"/>
    </row>
    <row r="529" spans="3:22" x14ac:dyDescent="0.25">
      <c r="C529" s="5"/>
      <c r="D529" s="5"/>
      <c r="F529" s="5"/>
      <c r="G529" s="5"/>
      <c r="L529" s="5"/>
      <c r="M529" s="5"/>
      <c r="N529" s="5"/>
      <c r="O529" s="5"/>
      <c r="P529" s="5"/>
      <c r="Q529" s="5"/>
      <c r="R529" s="5"/>
      <c r="S529" s="5"/>
      <c r="T529" s="5"/>
      <c r="U529" s="5"/>
      <c r="V529" s="5"/>
    </row>
    <row r="530" spans="3:22" x14ac:dyDescent="0.25">
      <c r="C530" s="5"/>
      <c r="D530" s="5"/>
      <c r="F530" s="5"/>
      <c r="G530" s="5"/>
      <c r="L530" s="5"/>
      <c r="M530" s="5"/>
      <c r="N530" s="5"/>
      <c r="O530" s="5"/>
      <c r="P530" s="5"/>
      <c r="Q530" s="5"/>
      <c r="R530" s="5"/>
      <c r="S530" s="5"/>
      <c r="T530" s="5"/>
      <c r="U530" s="5"/>
      <c r="V530" s="5"/>
    </row>
    <row r="531" spans="3:22" x14ac:dyDescent="0.25">
      <c r="C531" s="5"/>
      <c r="D531" s="5"/>
      <c r="F531" s="5"/>
      <c r="G531" s="5"/>
      <c r="L531" s="5"/>
      <c r="M531" s="5"/>
      <c r="N531" s="5"/>
      <c r="O531" s="5"/>
      <c r="P531" s="5"/>
      <c r="Q531" s="5"/>
      <c r="R531" s="5"/>
      <c r="S531" s="5"/>
      <c r="T531" s="5"/>
      <c r="U531" s="5"/>
      <c r="V531" s="5"/>
    </row>
    <row r="532" spans="3:22" x14ac:dyDescent="0.25">
      <c r="C532" s="5"/>
      <c r="D532" s="5"/>
      <c r="F532" s="5"/>
      <c r="G532" s="5"/>
      <c r="L532" s="5"/>
      <c r="M532" s="5"/>
      <c r="N532" s="5"/>
      <c r="O532" s="5"/>
      <c r="P532" s="5"/>
      <c r="Q532" s="5"/>
      <c r="R532" s="5"/>
      <c r="S532" s="5"/>
      <c r="T532" s="5"/>
      <c r="U532" s="5"/>
      <c r="V532" s="5"/>
    </row>
    <row r="533" spans="3:22" x14ac:dyDescent="0.25">
      <c r="G533" s="5"/>
      <c r="L533" s="5"/>
      <c r="M533" s="5"/>
      <c r="N533" s="5"/>
      <c r="O533" s="5"/>
      <c r="P533" s="5"/>
      <c r="Q533" s="5"/>
      <c r="R533" s="5"/>
      <c r="S533" s="5"/>
      <c r="T533" s="5"/>
      <c r="U533" s="5"/>
      <c r="V533" s="5"/>
    </row>
    <row r="534" spans="3:22" x14ac:dyDescent="0.25">
      <c r="G534" s="5"/>
      <c r="L534" s="5"/>
      <c r="M534" s="5"/>
      <c r="N534" s="5"/>
      <c r="O534" s="5"/>
      <c r="P534" s="5"/>
      <c r="Q534" s="5"/>
      <c r="R534" s="5"/>
      <c r="S534" s="5"/>
      <c r="T534" s="5"/>
      <c r="U534" s="5"/>
      <c r="V534" s="5"/>
    </row>
    <row r="535" spans="3:22" x14ac:dyDescent="0.25">
      <c r="G535" s="5"/>
      <c r="L535" s="5"/>
      <c r="M535" s="5"/>
      <c r="N535" s="5"/>
      <c r="O535" s="5"/>
      <c r="P535" s="5"/>
      <c r="Q535" s="5"/>
      <c r="R535" s="5"/>
      <c r="S535" s="5"/>
      <c r="T535" s="5"/>
      <c r="U535" s="5"/>
      <c r="V535" s="5"/>
    </row>
    <row r="536" spans="3:22" x14ac:dyDescent="0.25">
      <c r="G536" s="5"/>
      <c r="L536" s="5"/>
      <c r="M536" s="5"/>
      <c r="N536" s="5"/>
      <c r="O536" s="5"/>
      <c r="P536" s="5"/>
      <c r="Q536" s="5"/>
      <c r="R536" s="5"/>
      <c r="S536" s="5"/>
      <c r="T536" s="5"/>
      <c r="U536" s="5"/>
      <c r="V536" s="5"/>
    </row>
    <row r="537" spans="3:22" x14ac:dyDescent="0.25">
      <c r="G537" s="5"/>
      <c r="L537" s="5"/>
      <c r="M537" s="5"/>
      <c r="N537" s="5"/>
      <c r="O537" s="5"/>
      <c r="P537" s="5"/>
      <c r="Q537" s="5"/>
      <c r="R537" s="5"/>
      <c r="S537" s="5"/>
      <c r="T537" s="5"/>
      <c r="U537" s="5"/>
      <c r="V537" s="5"/>
    </row>
    <row r="538" spans="3:22" x14ac:dyDescent="0.25">
      <c r="L538" s="5"/>
      <c r="M538" s="5"/>
      <c r="N538" s="5"/>
      <c r="O538" s="5"/>
      <c r="P538" s="5"/>
      <c r="Q538" s="5"/>
      <c r="R538" s="5"/>
      <c r="S538" s="5"/>
      <c r="T538" s="5"/>
      <c r="U538" s="5"/>
      <c r="V538" s="5"/>
    </row>
    <row r="539" spans="3:22" x14ac:dyDescent="0.25">
      <c r="L539" s="5"/>
      <c r="M539" s="5"/>
      <c r="N539" s="5"/>
      <c r="O539" s="5"/>
      <c r="P539" s="5"/>
      <c r="Q539" s="5"/>
      <c r="R539" s="5"/>
      <c r="S539" s="5"/>
      <c r="T539" s="5"/>
      <c r="U539" s="5"/>
      <c r="V539" s="5"/>
    </row>
  </sheetData>
  <mergeCells count="16">
    <mergeCell ref="L14:M14"/>
    <mergeCell ref="O14:P14"/>
    <mergeCell ref="E29:E31"/>
    <mergeCell ref="C14:D14"/>
    <mergeCell ref="C2:J2"/>
    <mergeCell ref="F26:G26"/>
    <mergeCell ref="F14:G14"/>
    <mergeCell ref="F10:G10"/>
    <mergeCell ref="F4:G4"/>
    <mergeCell ref="F23:G23"/>
    <mergeCell ref="H11:I11"/>
    <mergeCell ref="H12:I12"/>
    <mergeCell ref="H24:I24"/>
    <mergeCell ref="C22:D22"/>
    <mergeCell ref="H6:K6"/>
    <mergeCell ref="I14:J14"/>
  </mergeCells>
  <conditionalFormatting sqref="B14:P21">
    <cfRule type="expression" dxfId="4" priority="69">
      <formula>$G$8=0</formula>
    </cfRule>
  </conditionalFormatting>
  <conditionalFormatting sqref="F14:P21">
    <cfRule type="expression" dxfId="3" priority="68">
      <formula>$G$8=1</formula>
    </cfRule>
  </conditionalFormatting>
  <conditionalFormatting sqref="I14:P21">
    <cfRule type="expression" dxfId="2" priority="67">
      <formula>$G$8=2</formula>
    </cfRule>
  </conditionalFormatting>
  <conditionalFormatting sqref="L14:P21">
    <cfRule type="expression" dxfId="1" priority="66">
      <formula>$G$8=3</formula>
    </cfRule>
  </conditionalFormatting>
  <conditionalFormatting sqref="O14:P21">
    <cfRule type="expression" dxfId="0" priority="65">
      <formula>$G$8=4</formula>
    </cfRule>
  </conditionalFormatting>
  <dataValidations count="6">
    <dataValidation type="list" allowBlank="1" showInputMessage="1" showErrorMessage="1" sqref="G5" xr:uid="{00000000-0002-0000-0000-000000000000}">
      <formula1>"Plus de 65 ans, Moins de 65 ans et non déclaré inapte au travail, Plus de 60 ans et déclaré inapte au travail"</formula1>
    </dataValidation>
    <dataValidation type="list" allowBlank="1" showInputMessage="1" showErrorMessage="1" sqref="G9" xr:uid="{00000000-0002-0000-0000-000001000000}">
      <formula1>"Paris,Autre"</formula1>
    </dataValidation>
    <dataValidation type="whole" allowBlank="1" showInputMessage="1" showErrorMessage="1" sqref="G18 G8 D13:E13 C26:E26 D18:E18 J18 M18 P18" xr:uid="{00000000-0002-0000-0000-000002000000}">
      <formula1>0</formula1>
      <formula2>10</formula2>
    </dataValidation>
    <dataValidation type="list" allowBlank="1" showInputMessage="1" showErrorMessage="1" sqref="G15 D15:E15 J15 M15 P15" xr:uid="{00000000-0002-0000-0000-000003000000}">
      <formula1>"Oui,Non"</formula1>
    </dataValidation>
    <dataValidation type="list" allowBlank="1" showInputMessage="1" showErrorMessage="1" sqref="G6" xr:uid="{00000000-0002-0000-0000-000004000000}">
      <formula1>"OUI,NON"</formula1>
    </dataValidation>
    <dataValidation type="list" allowBlank="1" showInputMessage="1" showErrorMessage="1" sqref="G7" xr:uid="{00000000-0002-0000-0000-000005000000}">
      <mc:AlternateContent xmlns:x12ac="http://schemas.microsoft.com/office/spreadsheetml/2011/1/ac" xmlns:mc="http://schemas.openxmlformats.org/markup-compatibility/2006">
        <mc:Choice Requires="x12ac">
          <x12ac:list>Marié(e)," Célibataire, pacsé(e)+ ou divorcé(e) ", Veuf/Veuve</x12ac:list>
        </mc:Choice>
        <mc:Fallback>
          <formula1>"Marié(e), Célibataire, pacsé(e)+ ou divorcé(e) , Veuf/Veuve"</formula1>
        </mc:Fallback>
      </mc:AlternateContent>
    </dataValidation>
  </dataValidations>
  <hyperlinks>
    <hyperlink ref="H11" location="Feuil3!A1" tooltip="1" display="Pour plus d'informations cliquez ici" xr:uid="{00000000-0004-0000-0000-000000000000}"/>
    <hyperlink ref="H11:I11" location="'réponse (1)'!A1" tooltip="La personne bénéficiant de l'ASH doit reverser 90 % de ses revenus (allocation logement comprise) pour financer les frais d’hébergement de l’établissement. Les 10 % restants sont laissés à sa disposition. Cette somme ne peut pas être inférieure à 120,10 €" display="Pour plus d'informations cliquez ici (1)" xr:uid="{00000000-0004-0000-0000-000001000000}"/>
    <hyperlink ref="H12:I12" location="'réponse (2)'!A1" tooltip="(2) S’il reste à domicile, le conjoint de la personne âgée qui va entrer en établissement est tenu de participer aux frais d’hébergement au titre de l’obligation alimentaire en fonction de ses ressources. " display="Pour plus d'informations, cliquez ici (2)" xr:uid="{00000000-0004-0000-0000-000002000000}"/>
    <hyperlink ref="H24:I24" location="'réponse (4)'!A1" tooltip="(4) Le tarif journalier et le montant du tarif « GIR 5-6 » peuvent être communiqués directement par l’établissement d’accueil ou bien trouvés sur le site : https://www.pour-les-personnes-agees.gouv.fr " display="Pour plus d'informations cliquez ici (4)" xr:uid="{00000000-0004-0000-0000-000003000000}"/>
    <hyperlink ref="C22" location="Feuil3!A1" display="Pour plus d'informations cliquez ici (3)" xr:uid="{00000000-0004-0000-0000-000004000000}"/>
    <hyperlink ref="C22:D22" location="'réponse (3)'!A1" tooltip="(3) En tenant  compte du nombre d’enfants à votre charges ainsi que des pensions déjà reversées, nous calculons des charges forfaitaires qui sont déduites de vos revenus déclarés. Un pourcentage de participation aux frais d’hébergement de la personne âgée" display="Pour plus d'informations cliquez ici (3)" xr:uid="{00000000-0004-0000-0000-000005000000}"/>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67"/>
  <sheetViews>
    <sheetView zoomScaleNormal="100" workbookViewId="0">
      <selection activeCell="J9" sqref="J9:J10"/>
    </sheetView>
  </sheetViews>
  <sheetFormatPr baseColWidth="10" defaultRowHeight="15" x14ac:dyDescent="0.25"/>
  <cols>
    <col min="1" max="2" width="11.42578125" style="2"/>
    <col min="3" max="3" width="13.5703125" style="4" customWidth="1"/>
    <col min="4" max="4" width="13.42578125" style="3" customWidth="1"/>
  </cols>
  <sheetData>
    <row r="1" spans="1:6" ht="60" x14ac:dyDescent="0.25">
      <c r="A1" s="105" t="s">
        <v>0</v>
      </c>
      <c r="B1" s="106"/>
      <c r="C1" s="71" t="s">
        <v>2</v>
      </c>
      <c r="D1" s="71" t="s">
        <v>1</v>
      </c>
      <c r="E1" s="72"/>
      <c r="F1" s="72"/>
    </row>
    <row r="2" spans="1:6" x14ac:dyDescent="0.25">
      <c r="A2" s="70">
        <v>0</v>
      </c>
      <c r="B2" s="70">
        <v>1487.49</v>
      </c>
      <c r="C2" s="70">
        <f t="shared" ref="C2" si="0">(A2+B2)/2*D2</f>
        <v>0</v>
      </c>
      <c r="D2" s="70">
        <v>0</v>
      </c>
    </row>
    <row r="3" spans="1:6" x14ac:dyDescent="0.25">
      <c r="A3" s="88">
        <v>1487.5</v>
      </c>
      <c r="B3" s="88">
        <f>A3+152.45</f>
        <v>1639.95</v>
      </c>
      <c r="C3" s="88">
        <f>(A3+B3)/2*D3</f>
        <v>78.186250000000001</v>
      </c>
      <c r="D3" s="89">
        <v>0.05</v>
      </c>
    </row>
    <row r="4" spans="1:6" x14ac:dyDescent="0.25">
      <c r="A4" s="88">
        <f>B3+0.15</f>
        <v>1640.1000000000001</v>
      </c>
      <c r="B4" s="88">
        <f>A4+152.45</f>
        <v>1792.5500000000002</v>
      </c>
      <c r="C4" s="88">
        <f t="shared" ref="C4:C65" si="1">(A4+B4)/2*D4</f>
        <v>94.397875000000013</v>
      </c>
      <c r="D4" s="89">
        <f>D3+0.005</f>
        <v>5.5E-2</v>
      </c>
    </row>
    <row r="5" spans="1:6" x14ac:dyDescent="0.25">
      <c r="A5" s="88">
        <f>B4+0.15</f>
        <v>1792.7000000000003</v>
      </c>
      <c r="B5" s="88">
        <f>A5+152.45</f>
        <v>1945.1500000000003</v>
      </c>
      <c r="C5" s="88">
        <f t="shared" si="1"/>
        <v>112.13550000000001</v>
      </c>
      <c r="D5" s="89">
        <f t="shared" ref="D5:D65" si="2">D4+0.005</f>
        <v>0.06</v>
      </c>
    </row>
    <row r="6" spans="1:6" x14ac:dyDescent="0.25">
      <c r="A6" s="88">
        <f t="shared" ref="A6:A65" si="3">B5+0.15</f>
        <v>1945.3000000000004</v>
      </c>
      <c r="B6" s="88">
        <f t="shared" ref="B6:B65" si="4">A6+152.45</f>
        <v>2097.7500000000005</v>
      </c>
      <c r="C6" s="88">
        <f t="shared" si="1"/>
        <v>131.39912500000003</v>
      </c>
      <c r="D6" s="89">
        <f t="shared" si="2"/>
        <v>6.5000000000000002E-2</v>
      </c>
    </row>
    <row r="7" spans="1:6" x14ac:dyDescent="0.25">
      <c r="A7" s="88">
        <f t="shared" si="3"/>
        <v>2097.9000000000005</v>
      </c>
      <c r="B7" s="88">
        <f t="shared" si="4"/>
        <v>2250.3500000000004</v>
      </c>
      <c r="C7" s="88">
        <f t="shared" si="1"/>
        <v>152.18875000000006</v>
      </c>
      <c r="D7" s="89">
        <f t="shared" si="2"/>
        <v>7.0000000000000007E-2</v>
      </c>
    </row>
    <row r="8" spans="1:6" x14ac:dyDescent="0.25">
      <c r="A8" s="88">
        <f t="shared" si="3"/>
        <v>2250.5000000000005</v>
      </c>
      <c r="B8" s="88">
        <f t="shared" si="4"/>
        <v>2402.9500000000003</v>
      </c>
      <c r="C8" s="88">
        <f t="shared" si="1"/>
        <v>174.50437500000007</v>
      </c>
      <c r="D8" s="89">
        <f t="shared" si="2"/>
        <v>7.5000000000000011E-2</v>
      </c>
    </row>
    <row r="9" spans="1:6" x14ac:dyDescent="0.25">
      <c r="A9" s="88">
        <f t="shared" si="3"/>
        <v>2403.1000000000004</v>
      </c>
      <c r="B9" s="88">
        <f t="shared" si="4"/>
        <v>2555.5500000000002</v>
      </c>
      <c r="C9" s="88">
        <f t="shared" si="1"/>
        <v>198.34600000000006</v>
      </c>
      <c r="D9" s="89">
        <f t="shared" si="2"/>
        <v>8.0000000000000016E-2</v>
      </c>
    </row>
    <row r="10" spans="1:6" x14ac:dyDescent="0.25">
      <c r="A10" s="88">
        <f t="shared" si="3"/>
        <v>2555.7000000000003</v>
      </c>
      <c r="B10" s="88">
        <f t="shared" si="4"/>
        <v>2708.15</v>
      </c>
      <c r="C10" s="88">
        <f t="shared" si="1"/>
        <v>223.71362500000006</v>
      </c>
      <c r="D10" s="89">
        <f t="shared" si="2"/>
        <v>8.500000000000002E-2</v>
      </c>
    </row>
    <row r="11" spans="1:6" x14ac:dyDescent="0.25">
      <c r="A11" s="88">
        <f t="shared" si="3"/>
        <v>2708.3</v>
      </c>
      <c r="B11" s="88">
        <f t="shared" si="4"/>
        <v>2860.75</v>
      </c>
      <c r="C11" s="88">
        <f t="shared" si="1"/>
        <v>250.60725000000008</v>
      </c>
      <c r="D11" s="89">
        <f t="shared" si="2"/>
        <v>9.0000000000000024E-2</v>
      </c>
    </row>
    <row r="12" spans="1:6" x14ac:dyDescent="0.25">
      <c r="A12" s="88">
        <f t="shared" si="3"/>
        <v>2860.9</v>
      </c>
      <c r="B12" s="88">
        <f t="shared" si="4"/>
        <v>3013.35</v>
      </c>
      <c r="C12" s="88">
        <f t="shared" si="1"/>
        <v>279.02687500000008</v>
      </c>
      <c r="D12" s="89">
        <f t="shared" si="2"/>
        <v>9.5000000000000029E-2</v>
      </c>
    </row>
    <row r="13" spans="1:6" x14ac:dyDescent="0.25">
      <c r="A13" s="88">
        <f t="shared" si="3"/>
        <v>3013.5</v>
      </c>
      <c r="B13" s="88">
        <f t="shared" si="4"/>
        <v>3165.95</v>
      </c>
      <c r="C13" s="88">
        <f t="shared" si="1"/>
        <v>308.97250000000008</v>
      </c>
      <c r="D13" s="89">
        <f t="shared" si="2"/>
        <v>0.10000000000000003</v>
      </c>
    </row>
    <row r="14" spans="1:6" x14ac:dyDescent="0.25">
      <c r="A14" s="88">
        <f t="shared" si="3"/>
        <v>3166.1</v>
      </c>
      <c r="B14" s="88">
        <f t="shared" si="4"/>
        <v>3318.5499999999997</v>
      </c>
      <c r="C14" s="88">
        <f t="shared" si="1"/>
        <v>340.4441250000001</v>
      </c>
      <c r="D14" s="89">
        <f t="shared" si="2"/>
        <v>0.10500000000000004</v>
      </c>
    </row>
    <row r="15" spans="1:6" x14ac:dyDescent="0.25">
      <c r="A15" s="88">
        <f t="shared" si="3"/>
        <v>3318.7</v>
      </c>
      <c r="B15" s="88">
        <f t="shared" si="4"/>
        <v>3471.1499999999996</v>
      </c>
      <c r="C15" s="88">
        <f t="shared" si="1"/>
        <v>373.44175000000013</v>
      </c>
      <c r="D15" s="89">
        <f t="shared" si="2"/>
        <v>0.11000000000000004</v>
      </c>
    </row>
    <row r="16" spans="1:6" x14ac:dyDescent="0.25">
      <c r="A16" s="88">
        <f t="shared" si="3"/>
        <v>3471.2999999999997</v>
      </c>
      <c r="B16" s="88">
        <f t="shared" si="4"/>
        <v>3623.7499999999995</v>
      </c>
      <c r="C16" s="88">
        <f t="shared" si="1"/>
        <v>407.96537500000011</v>
      </c>
      <c r="D16" s="89">
        <f t="shared" si="2"/>
        <v>0.11500000000000005</v>
      </c>
    </row>
    <row r="17" spans="1:4" x14ac:dyDescent="0.25">
      <c r="A17" s="88">
        <f t="shared" si="3"/>
        <v>3623.8999999999996</v>
      </c>
      <c r="B17" s="88">
        <f t="shared" si="4"/>
        <v>3776.3499999999995</v>
      </c>
      <c r="C17" s="88">
        <f t="shared" si="1"/>
        <v>444.01500000000016</v>
      </c>
      <c r="D17" s="89">
        <f t="shared" si="2"/>
        <v>0.12000000000000005</v>
      </c>
    </row>
    <row r="18" spans="1:4" x14ac:dyDescent="0.25">
      <c r="A18" s="88">
        <f t="shared" si="3"/>
        <v>3776.4999999999995</v>
      </c>
      <c r="B18" s="88">
        <f t="shared" si="4"/>
        <v>3928.9499999999994</v>
      </c>
      <c r="C18" s="88">
        <f t="shared" si="1"/>
        <v>481.59062500000016</v>
      </c>
      <c r="D18" s="89">
        <f t="shared" si="2"/>
        <v>0.12500000000000006</v>
      </c>
    </row>
    <row r="19" spans="1:4" x14ac:dyDescent="0.25">
      <c r="A19" s="88">
        <f t="shared" si="3"/>
        <v>3929.0999999999995</v>
      </c>
      <c r="B19" s="88">
        <f t="shared" si="4"/>
        <v>4081.5499999999993</v>
      </c>
      <c r="C19" s="88">
        <f t="shared" si="1"/>
        <v>520.69225000000017</v>
      </c>
      <c r="D19" s="89">
        <f t="shared" si="2"/>
        <v>0.13000000000000006</v>
      </c>
    </row>
    <row r="20" spans="1:4" x14ac:dyDescent="0.25">
      <c r="A20" s="88">
        <f t="shared" si="3"/>
        <v>4081.6999999999994</v>
      </c>
      <c r="B20" s="88">
        <f t="shared" si="4"/>
        <v>4234.1499999999996</v>
      </c>
      <c r="C20" s="88">
        <f t="shared" si="1"/>
        <v>561.31987500000014</v>
      </c>
      <c r="D20" s="89">
        <f t="shared" si="2"/>
        <v>0.13500000000000006</v>
      </c>
    </row>
    <row r="21" spans="1:4" x14ac:dyDescent="0.25">
      <c r="A21" s="88">
        <f t="shared" si="3"/>
        <v>4234.2999999999993</v>
      </c>
      <c r="B21" s="88">
        <f t="shared" si="4"/>
        <v>4386.7499999999991</v>
      </c>
      <c r="C21" s="88">
        <f t="shared" si="1"/>
        <v>603.47350000000029</v>
      </c>
      <c r="D21" s="89">
        <f t="shared" si="2"/>
        <v>0.14000000000000007</v>
      </c>
    </row>
    <row r="22" spans="1:4" x14ac:dyDescent="0.25">
      <c r="A22" s="88">
        <f t="shared" si="3"/>
        <v>4386.8999999999987</v>
      </c>
      <c r="B22" s="88">
        <f t="shared" si="4"/>
        <v>4539.3499999999985</v>
      </c>
      <c r="C22" s="88">
        <f t="shared" si="1"/>
        <v>647.15312500000005</v>
      </c>
      <c r="D22" s="89">
        <f t="shared" si="2"/>
        <v>0.14500000000000007</v>
      </c>
    </row>
    <row r="23" spans="1:4" x14ac:dyDescent="0.25">
      <c r="A23" s="88">
        <f t="shared" si="3"/>
        <v>4539.4999999999982</v>
      </c>
      <c r="B23" s="88">
        <f t="shared" si="4"/>
        <v>4691.949999999998</v>
      </c>
      <c r="C23" s="88">
        <f t="shared" si="1"/>
        <v>692.3587500000001</v>
      </c>
      <c r="D23" s="89">
        <f t="shared" si="2"/>
        <v>0.15000000000000008</v>
      </c>
    </row>
    <row r="24" spans="1:4" x14ac:dyDescent="0.25">
      <c r="A24" s="88">
        <f t="shared" si="3"/>
        <v>4692.0999999999976</v>
      </c>
      <c r="B24" s="88">
        <f t="shared" si="4"/>
        <v>4844.5499999999975</v>
      </c>
      <c r="C24" s="88">
        <f t="shared" si="1"/>
        <v>739.09037499999999</v>
      </c>
      <c r="D24" s="89">
        <f t="shared" si="2"/>
        <v>0.15500000000000008</v>
      </c>
    </row>
    <row r="25" spans="1:4" x14ac:dyDescent="0.25">
      <c r="A25" s="88">
        <f t="shared" si="3"/>
        <v>4844.6999999999971</v>
      </c>
      <c r="B25" s="88">
        <f t="shared" si="4"/>
        <v>4997.1499999999969</v>
      </c>
      <c r="C25" s="88">
        <f t="shared" si="1"/>
        <v>787.34800000000007</v>
      </c>
      <c r="D25" s="89">
        <f t="shared" si="2"/>
        <v>0.16000000000000009</v>
      </c>
    </row>
    <row r="26" spans="1:4" x14ac:dyDescent="0.25">
      <c r="A26" s="88">
        <f t="shared" si="3"/>
        <v>4997.2999999999965</v>
      </c>
      <c r="B26" s="88">
        <f t="shared" si="4"/>
        <v>5149.7499999999964</v>
      </c>
      <c r="C26" s="88">
        <f t="shared" si="1"/>
        <v>837.13162499999976</v>
      </c>
      <c r="D26" s="89">
        <f t="shared" si="2"/>
        <v>0.16500000000000009</v>
      </c>
    </row>
    <row r="27" spans="1:4" x14ac:dyDescent="0.25">
      <c r="A27" s="88">
        <f t="shared" si="3"/>
        <v>5149.899999999996</v>
      </c>
      <c r="B27" s="88">
        <f t="shared" si="4"/>
        <v>5302.3499999999958</v>
      </c>
      <c r="C27" s="88">
        <f t="shared" si="1"/>
        <v>888.44124999999985</v>
      </c>
      <c r="D27" s="89">
        <f t="shared" si="2"/>
        <v>0.1700000000000001</v>
      </c>
    </row>
    <row r="28" spans="1:4" x14ac:dyDescent="0.25">
      <c r="A28" s="88">
        <f t="shared" si="3"/>
        <v>5302.4999999999955</v>
      </c>
      <c r="B28" s="88">
        <f t="shared" si="4"/>
        <v>5454.9499999999953</v>
      </c>
      <c r="C28" s="88">
        <f t="shared" si="1"/>
        <v>941.27687499999968</v>
      </c>
      <c r="D28" s="89">
        <f t="shared" si="2"/>
        <v>0.1750000000000001</v>
      </c>
    </row>
    <row r="29" spans="1:4" x14ac:dyDescent="0.25">
      <c r="A29" s="88">
        <f t="shared" si="3"/>
        <v>5455.0999999999949</v>
      </c>
      <c r="B29" s="88">
        <f t="shared" si="4"/>
        <v>5607.5499999999947</v>
      </c>
      <c r="C29" s="88">
        <f t="shared" si="1"/>
        <v>995.63849999999968</v>
      </c>
      <c r="D29" s="89">
        <f t="shared" si="2"/>
        <v>0.1800000000000001</v>
      </c>
    </row>
    <row r="30" spans="1:4" x14ac:dyDescent="0.25">
      <c r="A30" s="88">
        <f t="shared" si="3"/>
        <v>5607.6999999999944</v>
      </c>
      <c r="B30" s="88">
        <f t="shared" si="4"/>
        <v>5760.1499999999942</v>
      </c>
      <c r="C30" s="88">
        <f t="shared" si="1"/>
        <v>1051.5261249999994</v>
      </c>
      <c r="D30" s="89">
        <f t="shared" si="2"/>
        <v>0.18500000000000011</v>
      </c>
    </row>
    <row r="31" spans="1:4" x14ac:dyDescent="0.25">
      <c r="A31" s="88">
        <f t="shared" si="3"/>
        <v>5760.2999999999938</v>
      </c>
      <c r="B31" s="88">
        <f t="shared" si="4"/>
        <v>5912.7499999999936</v>
      </c>
      <c r="C31" s="88">
        <f t="shared" si="1"/>
        <v>1108.9397499999995</v>
      </c>
      <c r="D31" s="89">
        <f t="shared" si="2"/>
        <v>0.19000000000000011</v>
      </c>
    </row>
    <row r="32" spans="1:4" x14ac:dyDescent="0.25">
      <c r="A32" s="88">
        <f t="shared" si="3"/>
        <v>5912.8999999999933</v>
      </c>
      <c r="B32" s="88">
        <f t="shared" si="4"/>
        <v>6065.3499999999931</v>
      </c>
      <c r="C32" s="88">
        <f t="shared" si="1"/>
        <v>1167.8793749999993</v>
      </c>
      <c r="D32" s="89">
        <f t="shared" si="2"/>
        <v>0.19500000000000012</v>
      </c>
    </row>
    <row r="33" spans="1:4" x14ac:dyDescent="0.25">
      <c r="A33" s="88">
        <f t="shared" si="3"/>
        <v>6065.4999999999927</v>
      </c>
      <c r="B33" s="88">
        <f t="shared" si="4"/>
        <v>6217.9499999999925</v>
      </c>
      <c r="C33" s="88">
        <f t="shared" si="1"/>
        <v>1228.3449999999993</v>
      </c>
      <c r="D33" s="89">
        <f t="shared" si="2"/>
        <v>0.20000000000000012</v>
      </c>
    </row>
    <row r="34" spans="1:4" x14ac:dyDescent="0.25">
      <c r="A34" s="88">
        <f t="shared" si="3"/>
        <v>6218.0999999999922</v>
      </c>
      <c r="B34" s="88">
        <f t="shared" si="4"/>
        <v>6370.549999999992</v>
      </c>
      <c r="C34" s="88">
        <f t="shared" si="1"/>
        <v>1290.336624999999</v>
      </c>
      <c r="D34" s="89">
        <f t="shared" si="2"/>
        <v>0.20500000000000013</v>
      </c>
    </row>
    <row r="35" spans="1:4" x14ac:dyDescent="0.25">
      <c r="A35" s="88">
        <f t="shared" si="3"/>
        <v>6370.6999999999916</v>
      </c>
      <c r="B35" s="88">
        <f t="shared" si="4"/>
        <v>6523.1499999999915</v>
      </c>
      <c r="C35" s="88">
        <f t="shared" si="1"/>
        <v>1353.8542499999992</v>
      </c>
      <c r="D35" s="89">
        <f t="shared" si="2"/>
        <v>0.21000000000000013</v>
      </c>
    </row>
    <row r="36" spans="1:4" x14ac:dyDescent="0.25">
      <c r="A36" s="88">
        <f t="shared" si="3"/>
        <v>6523.2999999999911</v>
      </c>
      <c r="B36" s="88">
        <f t="shared" si="4"/>
        <v>6675.7499999999909</v>
      </c>
      <c r="C36" s="88">
        <f t="shared" si="1"/>
        <v>1418.8978749999987</v>
      </c>
      <c r="D36" s="89">
        <f t="shared" si="2"/>
        <v>0.21500000000000014</v>
      </c>
    </row>
    <row r="37" spans="1:4" x14ac:dyDescent="0.25">
      <c r="A37" s="88">
        <f t="shared" si="3"/>
        <v>6675.8999999999905</v>
      </c>
      <c r="B37" s="88">
        <f t="shared" si="4"/>
        <v>6828.3499999999904</v>
      </c>
      <c r="C37" s="88">
        <f t="shared" si="1"/>
        <v>1485.4674999999988</v>
      </c>
      <c r="D37" s="89">
        <f t="shared" si="2"/>
        <v>0.22000000000000014</v>
      </c>
    </row>
    <row r="38" spans="1:4" x14ac:dyDescent="0.25">
      <c r="A38" s="88">
        <f t="shared" si="3"/>
        <v>6828.49999999999</v>
      </c>
      <c r="B38" s="88">
        <f t="shared" si="4"/>
        <v>6980.9499999999898</v>
      </c>
      <c r="C38" s="88">
        <f t="shared" si="1"/>
        <v>1553.5631249999985</v>
      </c>
      <c r="D38" s="89">
        <f t="shared" si="2"/>
        <v>0.22500000000000014</v>
      </c>
    </row>
    <row r="39" spans="1:4" x14ac:dyDescent="0.25">
      <c r="A39" s="88">
        <f t="shared" si="3"/>
        <v>6981.0999999999894</v>
      </c>
      <c r="B39" s="88">
        <f t="shared" si="4"/>
        <v>7133.5499999999893</v>
      </c>
      <c r="C39" s="88">
        <f t="shared" si="1"/>
        <v>1623.1847499999988</v>
      </c>
      <c r="D39" s="89">
        <f t="shared" si="2"/>
        <v>0.23000000000000015</v>
      </c>
    </row>
    <row r="40" spans="1:4" x14ac:dyDescent="0.25">
      <c r="A40" s="88">
        <f t="shared" si="3"/>
        <v>7133.6999999999889</v>
      </c>
      <c r="B40" s="88">
        <f t="shared" si="4"/>
        <v>7286.1499999999887</v>
      </c>
      <c r="C40" s="88">
        <f t="shared" si="1"/>
        <v>1694.3323749999984</v>
      </c>
      <c r="D40" s="89">
        <f t="shared" si="2"/>
        <v>0.23500000000000015</v>
      </c>
    </row>
    <row r="41" spans="1:4" x14ac:dyDescent="0.25">
      <c r="A41" s="88">
        <f t="shared" si="3"/>
        <v>7286.2999999999884</v>
      </c>
      <c r="B41" s="88">
        <f t="shared" si="4"/>
        <v>7438.7499999999882</v>
      </c>
      <c r="C41" s="88">
        <f t="shared" si="1"/>
        <v>1767.0059999999985</v>
      </c>
      <c r="D41" s="89">
        <f t="shared" si="2"/>
        <v>0.24000000000000016</v>
      </c>
    </row>
    <row r="42" spans="1:4" x14ac:dyDescent="0.25">
      <c r="A42" s="88">
        <f t="shared" si="3"/>
        <v>7438.8999999999878</v>
      </c>
      <c r="B42" s="88">
        <f t="shared" si="4"/>
        <v>7591.3499999999876</v>
      </c>
      <c r="C42" s="88">
        <f t="shared" si="1"/>
        <v>1841.205624999998</v>
      </c>
      <c r="D42" s="89">
        <f t="shared" si="2"/>
        <v>0.24500000000000016</v>
      </c>
    </row>
    <row r="43" spans="1:4" x14ac:dyDescent="0.25">
      <c r="A43" s="88">
        <f t="shared" si="3"/>
        <v>7591.4999999999873</v>
      </c>
      <c r="B43" s="88">
        <f t="shared" si="4"/>
        <v>7743.9499999999871</v>
      </c>
      <c r="C43" s="88">
        <f t="shared" si="1"/>
        <v>1916.9312499999983</v>
      </c>
      <c r="D43" s="89">
        <f t="shared" si="2"/>
        <v>0.25000000000000017</v>
      </c>
    </row>
    <row r="44" spans="1:4" x14ac:dyDescent="0.25">
      <c r="A44" s="88">
        <f t="shared" si="3"/>
        <v>7744.0999999999867</v>
      </c>
      <c r="B44" s="88">
        <f t="shared" si="4"/>
        <v>7896.5499999999865</v>
      </c>
      <c r="C44" s="88">
        <f t="shared" si="1"/>
        <v>1994.1828749999979</v>
      </c>
      <c r="D44" s="89">
        <f t="shared" si="2"/>
        <v>0.25500000000000017</v>
      </c>
    </row>
    <row r="45" spans="1:4" x14ac:dyDescent="0.25">
      <c r="A45" s="88">
        <f t="shared" si="3"/>
        <v>7896.6999999999862</v>
      </c>
      <c r="B45" s="88">
        <f t="shared" si="4"/>
        <v>8049.149999999986</v>
      </c>
      <c r="C45" s="88">
        <f t="shared" si="1"/>
        <v>2072.9604999999979</v>
      </c>
      <c r="D45" s="89">
        <f t="shared" si="2"/>
        <v>0.26000000000000018</v>
      </c>
    </row>
    <row r="46" spans="1:4" x14ac:dyDescent="0.25">
      <c r="A46" s="88">
        <f t="shared" si="3"/>
        <v>8049.2999999999856</v>
      </c>
      <c r="B46" s="88">
        <f t="shared" si="4"/>
        <v>8201.7499999999854</v>
      </c>
      <c r="C46" s="88">
        <f t="shared" si="1"/>
        <v>2153.2641249999974</v>
      </c>
      <c r="D46" s="89">
        <f t="shared" si="2"/>
        <v>0.26500000000000018</v>
      </c>
    </row>
    <row r="47" spans="1:4" x14ac:dyDescent="0.25">
      <c r="A47" s="88">
        <f t="shared" si="3"/>
        <v>8201.8999999999851</v>
      </c>
      <c r="B47" s="88">
        <f t="shared" si="4"/>
        <v>8354.3499999999858</v>
      </c>
      <c r="C47" s="88">
        <f t="shared" si="1"/>
        <v>2235.0937499999977</v>
      </c>
      <c r="D47" s="89">
        <f t="shared" si="2"/>
        <v>0.27000000000000018</v>
      </c>
    </row>
    <row r="48" spans="1:4" x14ac:dyDescent="0.25">
      <c r="A48" s="88">
        <f t="shared" si="3"/>
        <v>8354.4999999999854</v>
      </c>
      <c r="B48" s="88">
        <f t="shared" si="4"/>
        <v>8506.9499999999862</v>
      </c>
      <c r="C48" s="88">
        <f t="shared" si="1"/>
        <v>2318.4493749999979</v>
      </c>
      <c r="D48" s="89">
        <f t="shared" si="2"/>
        <v>0.27500000000000019</v>
      </c>
    </row>
    <row r="49" spans="1:4" x14ac:dyDescent="0.25">
      <c r="A49" s="88">
        <f t="shared" si="3"/>
        <v>8507.0999999999858</v>
      </c>
      <c r="B49" s="88">
        <f t="shared" si="4"/>
        <v>8659.5499999999865</v>
      </c>
      <c r="C49" s="88">
        <f t="shared" si="1"/>
        <v>2403.3309999999979</v>
      </c>
      <c r="D49" s="89">
        <f t="shared" si="2"/>
        <v>0.28000000000000019</v>
      </c>
    </row>
    <row r="50" spans="1:4" x14ac:dyDescent="0.25">
      <c r="A50" s="88">
        <f t="shared" si="3"/>
        <v>8659.6999999999862</v>
      </c>
      <c r="B50" s="88">
        <f t="shared" si="4"/>
        <v>8812.1499999999869</v>
      </c>
      <c r="C50" s="88">
        <f t="shared" si="1"/>
        <v>2489.7386249999977</v>
      </c>
      <c r="D50" s="89">
        <f t="shared" si="2"/>
        <v>0.2850000000000002</v>
      </c>
    </row>
    <row r="51" spans="1:4" x14ac:dyDescent="0.25">
      <c r="A51" s="88">
        <f t="shared" si="3"/>
        <v>8812.2999999999865</v>
      </c>
      <c r="B51" s="88">
        <f t="shared" si="4"/>
        <v>8964.7499999999873</v>
      </c>
      <c r="C51" s="88">
        <f t="shared" si="1"/>
        <v>2577.6722499999978</v>
      </c>
      <c r="D51" s="89">
        <f t="shared" si="2"/>
        <v>0.2900000000000002</v>
      </c>
    </row>
    <row r="52" spans="1:4" x14ac:dyDescent="0.25">
      <c r="A52" s="88">
        <f t="shared" si="3"/>
        <v>8964.8999999999869</v>
      </c>
      <c r="B52" s="88">
        <f t="shared" si="4"/>
        <v>9117.3499999999876</v>
      </c>
      <c r="C52" s="88">
        <f t="shared" si="1"/>
        <v>2667.1318749999982</v>
      </c>
      <c r="D52" s="89">
        <f t="shared" si="2"/>
        <v>0.29500000000000021</v>
      </c>
    </row>
    <row r="53" spans="1:4" x14ac:dyDescent="0.25">
      <c r="A53" s="88">
        <f t="shared" si="3"/>
        <v>9117.4999999999873</v>
      </c>
      <c r="B53" s="88">
        <f t="shared" si="4"/>
        <v>9269.949999999988</v>
      </c>
      <c r="C53" s="88">
        <f t="shared" si="1"/>
        <v>2758.117499999998</v>
      </c>
      <c r="D53" s="89">
        <f t="shared" si="2"/>
        <v>0.30000000000000021</v>
      </c>
    </row>
    <row r="54" spans="1:4" x14ac:dyDescent="0.25">
      <c r="A54" s="88">
        <f t="shared" si="3"/>
        <v>9270.0999999999876</v>
      </c>
      <c r="B54" s="88">
        <f t="shared" si="4"/>
        <v>9422.5499999999884</v>
      </c>
      <c r="C54" s="88">
        <f t="shared" si="1"/>
        <v>2850.6291249999986</v>
      </c>
      <c r="D54" s="89">
        <f t="shared" si="2"/>
        <v>0.30500000000000022</v>
      </c>
    </row>
    <row r="55" spans="1:4" x14ac:dyDescent="0.25">
      <c r="A55" s="88">
        <f t="shared" si="3"/>
        <v>9422.699999999988</v>
      </c>
      <c r="B55" s="88">
        <f t="shared" si="4"/>
        <v>9575.1499999999887</v>
      </c>
      <c r="C55" s="88">
        <f t="shared" si="1"/>
        <v>2944.6667499999985</v>
      </c>
      <c r="D55" s="89">
        <f t="shared" si="2"/>
        <v>0.31000000000000022</v>
      </c>
    </row>
    <row r="56" spans="1:4" x14ac:dyDescent="0.25">
      <c r="A56" s="88">
        <f t="shared" si="3"/>
        <v>9575.2999999999884</v>
      </c>
      <c r="B56" s="88">
        <f t="shared" si="4"/>
        <v>9727.7499999999891</v>
      </c>
      <c r="C56" s="88">
        <f t="shared" si="1"/>
        <v>3040.2303749999987</v>
      </c>
      <c r="D56" s="89">
        <f t="shared" si="2"/>
        <v>0.31500000000000022</v>
      </c>
    </row>
    <row r="57" spans="1:4" x14ac:dyDescent="0.25">
      <c r="A57" s="88">
        <f t="shared" si="3"/>
        <v>9727.8999999999887</v>
      </c>
      <c r="B57" s="88">
        <f t="shared" si="4"/>
        <v>9880.3499999999894</v>
      </c>
      <c r="C57" s="88">
        <f t="shared" si="1"/>
        <v>3137.3199999999988</v>
      </c>
      <c r="D57" s="89">
        <f t="shared" si="2"/>
        <v>0.32000000000000023</v>
      </c>
    </row>
    <row r="58" spans="1:4" x14ac:dyDescent="0.25">
      <c r="A58" s="88">
        <f t="shared" si="3"/>
        <v>9880.4999999999891</v>
      </c>
      <c r="B58" s="88">
        <f t="shared" si="4"/>
        <v>10032.94999999999</v>
      </c>
      <c r="C58" s="88">
        <f t="shared" si="1"/>
        <v>3235.9356249999987</v>
      </c>
      <c r="D58" s="89">
        <f t="shared" si="2"/>
        <v>0.32500000000000023</v>
      </c>
    </row>
    <row r="59" spans="1:4" x14ac:dyDescent="0.25">
      <c r="A59" s="88">
        <f t="shared" si="3"/>
        <v>10033.099999999989</v>
      </c>
      <c r="B59" s="88">
        <f t="shared" si="4"/>
        <v>10185.54999999999</v>
      </c>
      <c r="C59" s="88">
        <f t="shared" si="1"/>
        <v>3336.0772499999989</v>
      </c>
      <c r="D59" s="89">
        <f t="shared" si="2"/>
        <v>0.33000000000000024</v>
      </c>
    </row>
    <row r="60" spans="1:4" x14ac:dyDescent="0.25">
      <c r="A60" s="88">
        <f t="shared" si="3"/>
        <v>10185.69999999999</v>
      </c>
      <c r="B60" s="88">
        <f t="shared" si="4"/>
        <v>10338.149999999991</v>
      </c>
      <c r="C60" s="88">
        <f t="shared" si="1"/>
        <v>3437.7448749999994</v>
      </c>
      <c r="D60" s="89">
        <f t="shared" si="2"/>
        <v>0.33500000000000024</v>
      </c>
    </row>
    <row r="61" spans="1:4" x14ac:dyDescent="0.25">
      <c r="A61" s="88">
        <f t="shared" si="3"/>
        <v>10338.29999999999</v>
      </c>
      <c r="B61" s="88">
        <f t="shared" si="4"/>
        <v>10490.749999999991</v>
      </c>
      <c r="C61" s="88">
        <f t="shared" si="1"/>
        <v>3540.9384999999993</v>
      </c>
      <c r="D61" s="89">
        <f t="shared" si="2"/>
        <v>0.34000000000000025</v>
      </c>
    </row>
    <row r="62" spans="1:4" x14ac:dyDescent="0.25">
      <c r="A62" s="88">
        <f t="shared" si="3"/>
        <v>10490.899999999991</v>
      </c>
      <c r="B62" s="88">
        <f t="shared" si="4"/>
        <v>10643.349999999991</v>
      </c>
      <c r="C62" s="88">
        <f t="shared" si="1"/>
        <v>3645.6581249999995</v>
      </c>
      <c r="D62" s="89">
        <f t="shared" si="2"/>
        <v>0.34500000000000025</v>
      </c>
    </row>
    <row r="63" spans="1:4" x14ac:dyDescent="0.25">
      <c r="A63" s="88">
        <f t="shared" si="3"/>
        <v>10643.499999999991</v>
      </c>
      <c r="B63" s="88">
        <f t="shared" si="4"/>
        <v>10795.949999999992</v>
      </c>
      <c r="C63" s="88">
        <f t="shared" si="1"/>
        <v>3751.9037499999995</v>
      </c>
      <c r="D63" s="89">
        <f t="shared" si="2"/>
        <v>0.35000000000000026</v>
      </c>
    </row>
    <row r="64" spans="1:4" x14ac:dyDescent="0.25">
      <c r="A64" s="88">
        <f t="shared" si="3"/>
        <v>10796.099999999991</v>
      </c>
      <c r="B64" s="88">
        <f t="shared" si="4"/>
        <v>10948.549999999992</v>
      </c>
      <c r="C64" s="88">
        <f t="shared" si="1"/>
        <v>3859.6753749999998</v>
      </c>
      <c r="D64" s="89">
        <f t="shared" si="2"/>
        <v>0.35500000000000026</v>
      </c>
    </row>
    <row r="65" spans="1:4" x14ac:dyDescent="0.25">
      <c r="A65" s="88">
        <f t="shared" si="3"/>
        <v>10948.699999999992</v>
      </c>
      <c r="B65" s="88">
        <f t="shared" si="4"/>
        <v>11101.149999999992</v>
      </c>
      <c r="C65" s="88">
        <f t="shared" si="1"/>
        <v>3968.973</v>
      </c>
      <c r="D65" s="89">
        <f t="shared" si="2"/>
        <v>0.36000000000000026</v>
      </c>
    </row>
    <row r="66" spans="1:4" x14ac:dyDescent="0.25">
      <c r="A66" s="1"/>
      <c r="B66" s="1"/>
      <c r="C66" s="1"/>
    </row>
    <row r="67" spans="1:4" x14ac:dyDescent="0.25">
      <c r="A67" s="1"/>
      <c r="B67" s="1"/>
      <c r="C67" s="1"/>
    </row>
  </sheetData>
  <mergeCells count="1">
    <mergeCell ref="A1:B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5" sqref="A5"/>
    </sheetView>
  </sheetViews>
  <sheetFormatPr baseColWidth="10" defaultRowHeight="15" x14ac:dyDescent="0.25"/>
  <cols>
    <col min="1" max="1" width="178.28515625" customWidth="1"/>
  </cols>
  <sheetData>
    <row r="1" spans="1:1" ht="52.5" customHeight="1" x14ac:dyDescent="0.25">
      <c r="A1" s="57" t="s">
        <v>47</v>
      </c>
    </row>
    <row r="2" spans="1:1" x14ac:dyDescent="0.25">
      <c r="A2" s="58"/>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RowHeight="15" x14ac:dyDescent="0.25"/>
  <cols>
    <col min="1" max="1" width="178.28515625" customWidth="1"/>
  </cols>
  <sheetData>
    <row r="1" spans="1:1" ht="49.5" customHeight="1" x14ac:dyDescent="0.25">
      <c r="A1" s="57" t="s">
        <v>33</v>
      </c>
    </row>
    <row r="2" spans="1:1" x14ac:dyDescent="0.25">
      <c r="A2" s="58"/>
    </row>
  </sheetData>
  <sheetProtection algorithmName="SHA-512" hashValue="W6DoG/6yYBzcdtvS7Of2zONxyk0J9hgyZZWNGdyQGmUPIRnobpht4OKfOu+o3fqoZJULqwNQ1ShcAwnypf8cVQ==" saltValue="dpQlZLuxvEt+yY+CoMb0dA==" spinCount="100000" sheet="1" objects="1" scenario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RowHeight="15" x14ac:dyDescent="0.25"/>
  <cols>
    <col min="1" max="1" width="178.28515625" customWidth="1"/>
  </cols>
  <sheetData>
    <row r="1" spans="1:1" ht="42" customHeight="1" x14ac:dyDescent="0.25">
      <c r="A1" s="57" t="s">
        <v>37</v>
      </c>
    </row>
    <row r="2" spans="1:1" x14ac:dyDescent="0.25">
      <c r="A2" s="58"/>
    </row>
  </sheetData>
  <sheetProtection algorithmName="SHA-512" hashValue="lW7runWC9JBuUiTY5Su3FPtk40eWf5JIMXzLArkWy2pPHEBkyYIv8J1P/96h19NcoiGBBz7r28TzeKR5vVFqMA==" saltValue="bnOpbXyNQyMdVXM92deszw==" spinCount="100000" sheet="1" objects="1" scenarios="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RowHeight="15" x14ac:dyDescent="0.25"/>
  <cols>
    <col min="1" max="1" width="178.28515625" customWidth="1"/>
  </cols>
  <sheetData>
    <row r="1" spans="1:1" ht="39.75" customHeight="1" x14ac:dyDescent="0.25">
      <c r="A1" s="57" t="s">
        <v>32</v>
      </c>
    </row>
    <row r="2" spans="1:1" x14ac:dyDescent="0.25">
      <c r="A2" s="58"/>
    </row>
  </sheetData>
  <sheetProtection algorithmName="SHA-512" hashValue="ttouvlB3+6kSXhLeY4+U63Mci3C4KKP1eTKOtsVlTF1qv6SzjDh0ahPhLfuyQ3lqzNTlfGDWO6pIcWQCkGKe+Q==" saltValue="FLfj58q1jel14jpcIaPkJ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6</vt:i4>
      </vt:variant>
    </vt:vector>
  </HeadingPairs>
  <TitlesOfParts>
    <vt:vector size="6" baseType="lpstr">
      <vt:lpstr>formulaire</vt:lpstr>
      <vt:lpstr>tranches</vt:lpstr>
      <vt:lpstr>réponse (1)</vt:lpstr>
      <vt:lpstr>réponse (2)</vt:lpstr>
      <vt:lpstr>réponse (3)</vt:lpstr>
      <vt:lpstr>réponse (4)</vt:lpstr>
    </vt:vector>
  </TitlesOfParts>
  <Company>Marie de Paris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Bridier, Chloe</dc:creator>
  <cp:lastModifiedBy>Erivo, Fabienne</cp:lastModifiedBy>
  <dcterms:created xsi:type="dcterms:W3CDTF">2019-01-14T09:18:00Z</dcterms:created>
  <dcterms:modified xsi:type="dcterms:W3CDTF">2026-02-11T16:00:28Z</dcterms:modified>
</cp:coreProperties>
</file>